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/>
  <xr:revisionPtr revIDLastSave="84" documentId="8_{A8497A64-2EDD-45E6-9165-88A180188F7F}" xr6:coauthVersionLast="47" xr6:coauthVersionMax="47" xr10:uidLastSave="{C502CA6F-D0AC-465B-852C-3ACD90EC8025}"/>
  <bookViews>
    <workbookView xWindow="-120" yWindow="-120" windowWidth="29040" windowHeight="15840" tabRatio="826" xr2:uid="{527ACBDD-F101-459F-B11D-7E8CD0AB73C1}"/>
  </bookViews>
  <sheets>
    <sheet name="Climate" sheetId="1" r:id="rId1"/>
    <sheet name="Defense" sheetId="5" r:id="rId2"/>
    <sheet name="Economy" sheetId="4" r:id="rId3"/>
    <sheet name="Health" sheetId="6" r:id="rId4"/>
    <sheet name="Migration" sheetId="3" r:id="rId5"/>
    <sheet name="Technology" sheetId="2" r:id="rId6"/>
  </sheets>
  <definedNames>
    <definedName name="_xlnm._FilterDatabase" localSheetId="0" hidden="1">Climate!$A$2:$K$2</definedName>
    <definedName name="_xlnm._FilterDatabase" localSheetId="1" hidden="1">Defense!$B$2:$E$2</definedName>
    <definedName name="_xlnm._FilterDatabase" localSheetId="2" hidden="1">Economy!$A$2:$K$2</definedName>
    <definedName name="_xlnm._FilterDatabase" localSheetId="3" hidden="1">Health!$A$2:$K$2</definedName>
    <definedName name="_xlnm._FilterDatabase" localSheetId="4" hidden="1">Migration!$A$2:$K$2</definedName>
    <definedName name="_xlnm._FilterDatabase" localSheetId="5" hidden="1">Technology!$A$2:$K$2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1" l="1"/>
  <c r="D41" i="1"/>
  <c r="F41" i="1"/>
  <c r="G41" i="1"/>
  <c r="I41" i="1"/>
  <c r="J41" i="1"/>
  <c r="K41" i="1"/>
  <c r="C42" i="1"/>
  <c r="D42" i="1"/>
  <c r="F42" i="1"/>
  <c r="G42" i="1"/>
  <c r="H42" i="1"/>
  <c r="I42" i="1"/>
  <c r="J42" i="1"/>
  <c r="K42" i="1"/>
  <c r="C43" i="1"/>
  <c r="D43" i="1"/>
  <c r="F43" i="1"/>
  <c r="G43" i="1"/>
  <c r="I43" i="1"/>
  <c r="J43" i="1"/>
  <c r="K43" i="1"/>
  <c r="C44" i="1"/>
  <c r="D44" i="1"/>
  <c r="F44" i="1"/>
  <c r="G44" i="1"/>
  <c r="I44" i="1"/>
  <c r="J44" i="1"/>
  <c r="K44" i="1"/>
  <c r="C45" i="1"/>
  <c r="D45" i="1"/>
  <c r="E45" i="1"/>
  <c r="F45" i="1"/>
  <c r="G45" i="1"/>
  <c r="I45" i="1"/>
  <c r="J45" i="1"/>
  <c r="K45" i="1"/>
  <c r="C46" i="1"/>
  <c r="D46" i="1"/>
  <c r="F46" i="1"/>
  <c r="F69" i="1" s="1"/>
  <c r="G46" i="1"/>
  <c r="I46" i="1"/>
  <c r="J46" i="1"/>
  <c r="K46" i="1"/>
  <c r="C47" i="1"/>
  <c r="D47" i="1"/>
  <c r="F47" i="1"/>
  <c r="G47" i="1"/>
  <c r="I47" i="1"/>
  <c r="J47" i="1"/>
  <c r="K47" i="1"/>
  <c r="C48" i="1"/>
  <c r="D48" i="1"/>
  <c r="F48" i="1"/>
  <c r="G48" i="1"/>
  <c r="I48" i="1"/>
  <c r="J48" i="1"/>
  <c r="K48" i="1"/>
  <c r="C49" i="1"/>
  <c r="D49" i="1"/>
  <c r="F49" i="1"/>
  <c r="G49" i="1"/>
  <c r="I49" i="1"/>
  <c r="J49" i="1"/>
  <c r="K49" i="1"/>
  <c r="C50" i="1"/>
  <c r="D50" i="1"/>
  <c r="F50" i="1"/>
  <c r="G50" i="1"/>
  <c r="H50" i="1"/>
  <c r="I50" i="1"/>
  <c r="J50" i="1"/>
  <c r="K50" i="1"/>
  <c r="C51" i="1"/>
  <c r="D51" i="1"/>
  <c r="F51" i="1"/>
  <c r="G51" i="1"/>
  <c r="I51" i="1"/>
  <c r="J51" i="1"/>
  <c r="K51" i="1"/>
  <c r="C52" i="1"/>
  <c r="D52" i="1"/>
  <c r="F52" i="1"/>
  <c r="G52" i="1"/>
  <c r="I52" i="1"/>
  <c r="J52" i="1"/>
  <c r="K52" i="1"/>
  <c r="C53" i="1"/>
  <c r="D53" i="1"/>
  <c r="E53" i="1"/>
  <c r="F53" i="1"/>
  <c r="G53" i="1"/>
  <c r="I53" i="1"/>
  <c r="J53" i="1"/>
  <c r="K53" i="1"/>
  <c r="C54" i="1"/>
  <c r="D54" i="1"/>
  <c r="F54" i="1"/>
  <c r="G54" i="1"/>
  <c r="I54" i="1"/>
  <c r="J54" i="1"/>
  <c r="K54" i="1"/>
  <c r="C55" i="1"/>
  <c r="D55" i="1"/>
  <c r="F55" i="1"/>
  <c r="G55" i="1"/>
  <c r="I55" i="1"/>
  <c r="J55" i="1"/>
  <c r="K55" i="1"/>
  <c r="C56" i="1"/>
  <c r="D56" i="1"/>
  <c r="F56" i="1"/>
  <c r="G56" i="1"/>
  <c r="I56" i="1"/>
  <c r="J56" i="1"/>
  <c r="K56" i="1"/>
  <c r="C57" i="1"/>
  <c r="D57" i="1"/>
  <c r="F57" i="1"/>
  <c r="G57" i="1"/>
  <c r="I57" i="1"/>
  <c r="J57" i="1"/>
  <c r="K57" i="1"/>
  <c r="C58" i="1"/>
  <c r="D58" i="1"/>
  <c r="F58" i="1"/>
  <c r="G58" i="1"/>
  <c r="H58" i="1"/>
  <c r="I58" i="1"/>
  <c r="J58" i="1"/>
  <c r="K58" i="1"/>
  <c r="C59" i="1"/>
  <c r="D59" i="1"/>
  <c r="F59" i="1"/>
  <c r="G59" i="1"/>
  <c r="I59" i="1"/>
  <c r="J59" i="1"/>
  <c r="K59" i="1"/>
  <c r="C60" i="1"/>
  <c r="D60" i="1"/>
  <c r="F60" i="1"/>
  <c r="G60" i="1"/>
  <c r="I60" i="1"/>
  <c r="J60" i="1"/>
  <c r="K60" i="1"/>
  <c r="C61" i="1"/>
  <c r="D61" i="1"/>
  <c r="E61" i="1"/>
  <c r="F61" i="1"/>
  <c r="G61" i="1"/>
  <c r="I61" i="1"/>
  <c r="J61" i="1"/>
  <c r="K61" i="1"/>
  <c r="C62" i="1"/>
  <c r="D62" i="1"/>
  <c r="F62" i="1"/>
  <c r="G62" i="1"/>
  <c r="I62" i="1"/>
  <c r="J62" i="1"/>
  <c r="K62" i="1"/>
  <c r="C63" i="1"/>
  <c r="D63" i="1"/>
  <c r="F63" i="1"/>
  <c r="G63" i="1"/>
  <c r="I63" i="1"/>
  <c r="J63" i="1"/>
  <c r="K63" i="1"/>
  <c r="C64" i="1"/>
  <c r="D64" i="1"/>
  <c r="F64" i="1"/>
  <c r="G64" i="1"/>
  <c r="I64" i="1"/>
  <c r="J64" i="1"/>
  <c r="K64" i="1"/>
  <c r="C65" i="1"/>
  <c r="D65" i="1"/>
  <c r="F65" i="1"/>
  <c r="G65" i="1"/>
  <c r="I65" i="1"/>
  <c r="J65" i="1"/>
  <c r="K65" i="1"/>
  <c r="C66" i="1"/>
  <c r="D66" i="1"/>
  <c r="F66" i="1"/>
  <c r="G66" i="1"/>
  <c r="H66" i="1"/>
  <c r="I66" i="1"/>
  <c r="J66" i="1"/>
  <c r="K66" i="1"/>
  <c r="C67" i="1"/>
  <c r="D67" i="1"/>
  <c r="F67" i="1"/>
  <c r="G67" i="1"/>
  <c r="I67" i="1"/>
  <c r="J67" i="1"/>
  <c r="K67" i="1"/>
  <c r="K67" i="6"/>
  <c r="J67" i="6"/>
  <c r="I67" i="6"/>
  <c r="H67" i="6"/>
  <c r="G67" i="6"/>
  <c r="F67" i="6"/>
  <c r="E67" i="6"/>
  <c r="D67" i="6"/>
  <c r="C67" i="6"/>
  <c r="K66" i="6"/>
  <c r="J66" i="6"/>
  <c r="I66" i="6"/>
  <c r="H66" i="6"/>
  <c r="G66" i="6"/>
  <c r="F66" i="6"/>
  <c r="E66" i="6"/>
  <c r="D66" i="6"/>
  <c r="C66" i="6"/>
  <c r="K65" i="6"/>
  <c r="J65" i="6"/>
  <c r="I65" i="6"/>
  <c r="H65" i="6"/>
  <c r="G65" i="6"/>
  <c r="F65" i="6"/>
  <c r="E65" i="6"/>
  <c r="D65" i="6"/>
  <c r="C65" i="6"/>
  <c r="K64" i="6"/>
  <c r="J64" i="6"/>
  <c r="I64" i="6"/>
  <c r="H64" i="6"/>
  <c r="G64" i="6"/>
  <c r="F64" i="6"/>
  <c r="E64" i="6"/>
  <c r="D64" i="6"/>
  <c r="C64" i="6"/>
  <c r="K63" i="6"/>
  <c r="J63" i="6"/>
  <c r="I63" i="6"/>
  <c r="H63" i="6"/>
  <c r="G63" i="6"/>
  <c r="F63" i="6"/>
  <c r="E63" i="6"/>
  <c r="D63" i="6"/>
  <c r="C63" i="6"/>
  <c r="K62" i="6"/>
  <c r="J62" i="6"/>
  <c r="I62" i="6"/>
  <c r="H62" i="6"/>
  <c r="G62" i="6"/>
  <c r="F62" i="6"/>
  <c r="E62" i="6"/>
  <c r="D62" i="6"/>
  <c r="C62" i="6"/>
  <c r="K61" i="6"/>
  <c r="J61" i="6"/>
  <c r="I61" i="6"/>
  <c r="H61" i="6"/>
  <c r="G61" i="6"/>
  <c r="F61" i="6"/>
  <c r="E61" i="6"/>
  <c r="D61" i="6"/>
  <c r="C61" i="6"/>
  <c r="K60" i="6"/>
  <c r="J60" i="6"/>
  <c r="I60" i="6"/>
  <c r="H60" i="6"/>
  <c r="G60" i="6"/>
  <c r="F60" i="6"/>
  <c r="E60" i="6"/>
  <c r="D60" i="6"/>
  <c r="C60" i="6"/>
  <c r="K59" i="6"/>
  <c r="J59" i="6"/>
  <c r="I59" i="6"/>
  <c r="H59" i="6"/>
  <c r="G59" i="6"/>
  <c r="F59" i="6"/>
  <c r="E59" i="6"/>
  <c r="D59" i="6"/>
  <c r="C59" i="6"/>
  <c r="K58" i="6"/>
  <c r="J58" i="6"/>
  <c r="I58" i="6"/>
  <c r="H58" i="6"/>
  <c r="G58" i="6"/>
  <c r="F58" i="6"/>
  <c r="E58" i="6"/>
  <c r="D58" i="6"/>
  <c r="C58" i="6"/>
  <c r="K57" i="6"/>
  <c r="J57" i="6"/>
  <c r="I57" i="6"/>
  <c r="H57" i="6"/>
  <c r="G57" i="6"/>
  <c r="F57" i="6"/>
  <c r="E57" i="6"/>
  <c r="D57" i="6"/>
  <c r="C57" i="6"/>
  <c r="K56" i="6"/>
  <c r="J56" i="6"/>
  <c r="I56" i="6"/>
  <c r="H56" i="6"/>
  <c r="G56" i="6"/>
  <c r="F56" i="6"/>
  <c r="E56" i="6"/>
  <c r="D56" i="6"/>
  <c r="C56" i="6"/>
  <c r="K55" i="6"/>
  <c r="J55" i="6"/>
  <c r="I55" i="6"/>
  <c r="H55" i="6"/>
  <c r="G55" i="6"/>
  <c r="F55" i="6"/>
  <c r="E55" i="6"/>
  <c r="D55" i="6"/>
  <c r="C55" i="6"/>
  <c r="K54" i="6"/>
  <c r="J54" i="6"/>
  <c r="I54" i="6"/>
  <c r="H54" i="6"/>
  <c r="G54" i="6"/>
  <c r="F54" i="6"/>
  <c r="E54" i="6"/>
  <c r="D54" i="6"/>
  <c r="C54" i="6"/>
  <c r="K53" i="6"/>
  <c r="J53" i="6"/>
  <c r="I53" i="6"/>
  <c r="H53" i="6"/>
  <c r="G53" i="6"/>
  <c r="F53" i="6"/>
  <c r="E53" i="6"/>
  <c r="D53" i="6"/>
  <c r="C53" i="6"/>
  <c r="K52" i="6"/>
  <c r="J52" i="6"/>
  <c r="I52" i="6"/>
  <c r="H52" i="6"/>
  <c r="G52" i="6"/>
  <c r="F52" i="6"/>
  <c r="E52" i="6"/>
  <c r="D52" i="6"/>
  <c r="C52" i="6"/>
  <c r="K51" i="6"/>
  <c r="J51" i="6"/>
  <c r="I51" i="6"/>
  <c r="H51" i="6"/>
  <c r="G51" i="6"/>
  <c r="F51" i="6"/>
  <c r="E51" i="6"/>
  <c r="D51" i="6"/>
  <c r="C51" i="6"/>
  <c r="K50" i="6"/>
  <c r="J50" i="6"/>
  <c r="I50" i="6"/>
  <c r="H50" i="6"/>
  <c r="G50" i="6"/>
  <c r="F50" i="6"/>
  <c r="E50" i="6"/>
  <c r="D50" i="6"/>
  <c r="C50" i="6"/>
  <c r="K49" i="6"/>
  <c r="J49" i="6"/>
  <c r="I49" i="6"/>
  <c r="H49" i="6"/>
  <c r="G49" i="6"/>
  <c r="F49" i="6"/>
  <c r="E49" i="6"/>
  <c r="D49" i="6"/>
  <c r="C49" i="6"/>
  <c r="K48" i="6"/>
  <c r="J48" i="6"/>
  <c r="I48" i="6"/>
  <c r="H48" i="6"/>
  <c r="G48" i="6"/>
  <c r="F48" i="6"/>
  <c r="E48" i="6"/>
  <c r="D48" i="6"/>
  <c r="C48" i="6"/>
  <c r="K47" i="6"/>
  <c r="J47" i="6"/>
  <c r="I47" i="6"/>
  <c r="H47" i="6"/>
  <c r="G47" i="6"/>
  <c r="F47" i="6"/>
  <c r="E47" i="6"/>
  <c r="D47" i="6"/>
  <c r="C47" i="6"/>
  <c r="K46" i="6"/>
  <c r="J46" i="6"/>
  <c r="I46" i="6"/>
  <c r="H46" i="6"/>
  <c r="G46" i="6"/>
  <c r="F46" i="6"/>
  <c r="E46" i="6"/>
  <c r="D46" i="6"/>
  <c r="C46" i="6"/>
  <c r="K45" i="6"/>
  <c r="J45" i="6"/>
  <c r="I45" i="6"/>
  <c r="H45" i="6"/>
  <c r="G45" i="6"/>
  <c r="F45" i="6"/>
  <c r="E45" i="6"/>
  <c r="D45" i="6"/>
  <c r="C45" i="6"/>
  <c r="K44" i="6"/>
  <c r="J44" i="6"/>
  <c r="I44" i="6"/>
  <c r="H44" i="6"/>
  <c r="G44" i="6"/>
  <c r="F44" i="6"/>
  <c r="E44" i="6"/>
  <c r="D44" i="6"/>
  <c r="C44" i="6"/>
  <c r="K43" i="6"/>
  <c r="J43" i="6"/>
  <c r="I43" i="6"/>
  <c r="H43" i="6"/>
  <c r="G43" i="6"/>
  <c r="F43" i="6"/>
  <c r="E43" i="6"/>
  <c r="D43" i="6"/>
  <c r="C43" i="6"/>
  <c r="K42" i="6"/>
  <c r="J42" i="6"/>
  <c r="I42" i="6"/>
  <c r="H42" i="6"/>
  <c r="G42" i="6"/>
  <c r="F42" i="6"/>
  <c r="E42" i="6"/>
  <c r="D42" i="6"/>
  <c r="C42" i="6"/>
  <c r="K41" i="6"/>
  <c r="J41" i="6"/>
  <c r="I41" i="6"/>
  <c r="H41" i="6"/>
  <c r="G41" i="6"/>
  <c r="F41" i="6"/>
  <c r="E41" i="6"/>
  <c r="D41" i="6"/>
  <c r="C41" i="6"/>
  <c r="E67" i="5"/>
  <c r="D67" i="5"/>
  <c r="C67" i="5"/>
  <c r="E66" i="5"/>
  <c r="D66" i="5"/>
  <c r="C66" i="5"/>
  <c r="E65" i="5"/>
  <c r="D65" i="5"/>
  <c r="C65" i="5"/>
  <c r="E64" i="5"/>
  <c r="D64" i="5"/>
  <c r="C64" i="5"/>
  <c r="E63" i="5"/>
  <c r="D63" i="5"/>
  <c r="C63" i="5"/>
  <c r="E62" i="5"/>
  <c r="D62" i="5"/>
  <c r="C62" i="5"/>
  <c r="E61" i="5"/>
  <c r="D61" i="5"/>
  <c r="C61" i="5"/>
  <c r="E60" i="5"/>
  <c r="D60" i="5"/>
  <c r="C60" i="5"/>
  <c r="E59" i="5"/>
  <c r="D59" i="5"/>
  <c r="C59" i="5"/>
  <c r="E58" i="5"/>
  <c r="D58" i="5"/>
  <c r="C58" i="5"/>
  <c r="E57" i="5"/>
  <c r="D57" i="5"/>
  <c r="C57" i="5"/>
  <c r="E56" i="5"/>
  <c r="D56" i="5"/>
  <c r="C56" i="5"/>
  <c r="E55" i="5"/>
  <c r="D55" i="5"/>
  <c r="C55" i="5"/>
  <c r="E54" i="5"/>
  <c r="D54" i="5"/>
  <c r="C54" i="5"/>
  <c r="E53" i="5"/>
  <c r="D53" i="5"/>
  <c r="C53" i="5"/>
  <c r="E52" i="5"/>
  <c r="D52" i="5"/>
  <c r="C52" i="5"/>
  <c r="E51" i="5"/>
  <c r="D51" i="5"/>
  <c r="C51" i="5"/>
  <c r="D50" i="5"/>
  <c r="C50" i="5"/>
  <c r="E49" i="5"/>
  <c r="D49" i="5"/>
  <c r="C49" i="5"/>
  <c r="E48" i="5"/>
  <c r="D48" i="5"/>
  <c r="C48" i="5"/>
  <c r="E47" i="5"/>
  <c r="D47" i="5"/>
  <c r="C47" i="5"/>
  <c r="E46" i="5"/>
  <c r="D46" i="5"/>
  <c r="C46" i="5"/>
  <c r="E45" i="5"/>
  <c r="D45" i="5"/>
  <c r="C45" i="5"/>
  <c r="E44" i="5"/>
  <c r="D44" i="5"/>
  <c r="C44" i="5"/>
  <c r="E43" i="5"/>
  <c r="D43" i="5"/>
  <c r="C43" i="5"/>
  <c r="E42" i="5"/>
  <c r="D42" i="5"/>
  <c r="C42" i="5"/>
  <c r="E41" i="5"/>
  <c r="D41" i="5"/>
  <c r="C41" i="5"/>
  <c r="K67" i="4"/>
  <c r="J67" i="4"/>
  <c r="I67" i="4"/>
  <c r="H67" i="4"/>
  <c r="G67" i="4"/>
  <c r="F67" i="4"/>
  <c r="E67" i="4"/>
  <c r="D67" i="4"/>
  <c r="C67" i="4"/>
  <c r="K66" i="4"/>
  <c r="J66" i="4"/>
  <c r="I66" i="4"/>
  <c r="H66" i="4"/>
  <c r="G66" i="4"/>
  <c r="F66" i="4"/>
  <c r="E66" i="4"/>
  <c r="D66" i="4"/>
  <c r="C66" i="4"/>
  <c r="K65" i="4"/>
  <c r="J65" i="4"/>
  <c r="I65" i="4"/>
  <c r="H65" i="4"/>
  <c r="G65" i="4"/>
  <c r="F65" i="4"/>
  <c r="E65" i="4"/>
  <c r="D65" i="4"/>
  <c r="C65" i="4"/>
  <c r="K64" i="4"/>
  <c r="J64" i="4"/>
  <c r="I64" i="4"/>
  <c r="H64" i="4"/>
  <c r="G64" i="4"/>
  <c r="F64" i="4"/>
  <c r="E64" i="4"/>
  <c r="D64" i="4"/>
  <c r="C64" i="4"/>
  <c r="K63" i="4"/>
  <c r="J63" i="4"/>
  <c r="I63" i="4"/>
  <c r="H63" i="4"/>
  <c r="G63" i="4"/>
  <c r="F63" i="4"/>
  <c r="E63" i="4"/>
  <c r="D63" i="4"/>
  <c r="C63" i="4"/>
  <c r="K62" i="4"/>
  <c r="J62" i="4"/>
  <c r="I62" i="4"/>
  <c r="H62" i="4"/>
  <c r="G62" i="4"/>
  <c r="F62" i="4"/>
  <c r="E62" i="4"/>
  <c r="D62" i="4"/>
  <c r="C62" i="4"/>
  <c r="K61" i="4"/>
  <c r="J61" i="4"/>
  <c r="I61" i="4"/>
  <c r="H61" i="4"/>
  <c r="G61" i="4"/>
  <c r="F61" i="4"/>
  <c r="E61" i="4"/>
  <c r="D61" i="4"/>
  <c r="C61" i="4"/>
  <c r="K60" i="4"/>
  <c r="J60" i="4"/>
  <c r="I60" i="4"/>
  <c r="H60" i="4"/>
  <c r="G60" i="4"/>
  <c r="F60" i="4"/>
  <c r="E60" i="4"/>
  <c r="D60" i="4"/>
  <c r="C60" i="4"/>
  <c r="K59" i="4"/>
  <c r="J59" i="4"/>
  <c r="I59" i="4"/>
  <c r="H59" i="4"/>
  <c r="G59" i="4"/>
  <c r="F59" i="4"/>
  <c r="E59" i="4"/>
  <c r="D59" i="4"/>
  <c r="C59" i="4"/>
  <c r="K58" i="4"/>
  <c r="J58" i="4"/>
  <c r="I58" i="4"/>
  <c r="H58" i="4"/>
  <c r="G58" i="4"/>
  <c r="F58" i="4"/>
  <c r="E58" i="4"/>
  <c r="D58" i="4"/>
  <c r="C58" i="4"/>
  <c r="K57" i="4"/>
  <c r="J57" i="4"/>
  <c r="I57" i="4"/>
  <c r="H57" i="4"/>
  <c r="G57" i="4"/>
  <c r="F57" i="4"/>
  <c r="E57" i="4"/>
  <c r="D57" i="4"/>
  <c r="C57" i="4"/>
  <c r="K56" i="4"/>
  <c r="J56" i="4"/>
  <c r="I56" i="4"/>
  <c r="H56" i="4"/>
  <c r="G56" i="4"/>
  <c r="F56" i="4"/>
  <c r="E56" i="4"/>
  <c r="D56" i="4"/>
  <c r="C56" i="4"/>
  <c r="K55" i="4"/>
  <c r="J55" i="4"/>
  <c r="I55" i="4"/>
  <c r="H55" i="4"/>
  <c r="G55" i="4"/>
  <c r="F55" i="4"/>
  <c r="E55" i="4"/>
  <c r="D55" i="4"/>
  <c r="C55" i="4"/>
  <c r="K54" i="4"/>
  <c r="J54" i="4"/>
  <c r="I54" i="4"/>
  <c r="H54" i="4"/>
  <c r="G54" i="4"/>
  <c r="F54" i="4"/>
  <c r="E54" i="4"/>
  <c r="D54" i="4"/>
  <c r="C54" i="4"/>
  <c r="K53" i="4"/>
  <c r="J53" i="4"/>
  <c r="I53" i="4"/>
  <c r="H53" i="4"/>
  <c r="G53" i="4"/>
  <c r="F53" i="4"/>
  <c r="E53" i="4"/>
  <c r="D53" i="4"/>
  <c r="C53" i="4"/>
  <c r="K52" i="4"/>
  <c r="J52" i="4"/>
  <c r="I52" i="4"/>
  <c r="H52" i="4"/>
  <c r="G52" i="4"/>
  <c r="F52" i="4"/>
  <c r="E52" i="4"/>
  <c r="D52" i="4"/>
  <c r="C52" i="4"/>
  <c r="K51" i="4"/>
  <c r="J51" i="4"/>
  <c r="I51" i="4"/>
  <c r="H51" i="4"/>
  <c r="G51" i="4"/>
  <c r="F51" i="4"/>
  <c r="E51" i="4"/>
  <c r="D51" i="4"/>
  <c r="C51" i="4"/>
  <c r="K50" i="4"/>
  <c r="J50" i="4"/>
  <c r="I50" i="4"/>
  <c r="H50" i="4"/>
  <c r="G50" i="4"/>
  <c r="F50" i="4"/>
  <c r="E50" i="4"/>
  <c r="D50" i="4"/>
  <c r="C50" i="4"/>
  <c r="K49" i="4"/>
  <c r="J49" i="4"/>
  <c r="I49" i="4"/>
  <c r="H49" i="4"/>
  <c r="G49" i="4"/>
  <c r="F49" i="4"/>
  <c r="E49" i="4"/>
  <c r="D49" i="4"/>
  <c r="C49" i="4"/>
  <c r="K48" i="4"/>
  <c r="J48" i="4"/>
  <c r="I48" i="4"/>
  <c r="H48" i="4"/>
  <c r="G48" i="4"/>
  <c r="F48" i="4"/>
  <c r="E48" i="4"/>
  <c r="D48" i="4"/>
  <c r="C48" i="4"/>
  <c r="K47" i="4"/>
  <c r="J47" i="4"/>
  <c r="I47" i="4"/>
  <c r="H47" i="4"/>
  <c r="G47" i="4"/>
  <c r="F47" i="4"/>
  <c r="E47" i="4"/>
  <c r="D47" i="4"/>
  <c r="C47" i="4"/>
  <c r="K46" i="4"/>
  <c r="J46" i="4"/>
  <c r="I46" i="4"/>
  <c r="H46" i="4"/>
  <c r="G46" i="4"/>
  <c r="F46" i="4"/>
  <c r="E46" i="4"/>
  <c r="D46" i="4"/>
  <c r="C46" i="4"/>
  <c r="K45" i="4"/>
  <c r="J45" i="4"/>
  <c r="I45" i="4"/>
  <c r="H45" i="4"/>
  <c r="G45" i="4"/>
  <c r="F45" i="4"/>
  <c r="E45" i="4"/>
  <c r="D45" i="4"/>
  <c r="C45" i="4"/>
  <c r="K44" i="4"/>
  <c r="J44" i="4"/>
  <c r="J69" i="4" s="1"/>
  <c r="J30" i="4" s="1"/>
  <c r="I44" i="4"/>
  <c r="H44" i="4"/>
  <c r="G44" i="4"/>
  <c r="F44" i="4"/>
  <c r="E44" i="4"/>
  <c r="D44" i="4"/>
  <c r="C44" i="4"/>
  <c r="K43" i="4"/>
  <c r="K69" i="4" s="1"/>
  <c r="K30" i="4" s="1"/>
  <c r="J43" i="4"/>
  <c r="I43" i="4"/>
  <c r="H43" i="4"/>
  <c r="G43" i="4"/>
  <c r="F43" i="4"/>
  <c r="E43" i="4"/>
  <c r="D43" i="4"/>
  <c r="C43" i="4"/>
  <c r="C69" i="4" s="1"/>
  <c r="C30" i="4" s="1"/>
  <c r="K42" i="4"/>
  <c r="J42" i="4"/>
  <c r="I42" i="4"/>
  <c r="H42" i="4"/>
  <c r="G42" i="4"/>
  <c r="F42" i="4"/>
  <c r="E42" i="4"/>
  <c r="D42" i="4"/>
  <c r="C42" i="4"/>
  <c r="K41" i="4"/>
  <c r="J41" i="4"/>
  <c r="I41" i="4"/>
  <c r="H41" i="4"/>
  <c r="G41" i="4"/>
  <c r="F41" i="4"/>
  <c r="E41" i="4"/>
  <c r="D41" i="4"/>
  <c r="C41" i="4"/>
  <c r="K67" i="2"/>
  <c r="J67" i="2"/>
  <c r="I67" i="2"/>
  <c r="G67" i="2"/>
  <c r="F67" i="2"/>
  <c r="D67" i="2"/>
  <c r="C67" i="2"/>
  <c r="K66" i="2"/>
  <c r="J66" i="2"/>
  <c r="I66" i="2"/>
  <c r="G66" i="2"/>
  <c r="F66" i="2"/>
  <c r="D66" i="2"/>
  <c r="C66" i="2"/>
  <c r="K65" i="2"/>
  <c r="J65" i="2"/>
  <c r="I65" i="2"/>
  <c r="H65" i="2"/>
  <c r="G65" i="2"/>
  <c r="F65" i="2"/>
  <c r="D65" i="2"/>
  <c r="C65" i="2"/>
  <c r="K64" i="2"/>
  <c r="J64" i="2"/>
  <c r="I64" i="2"/>
  <c r="G64" i="2"/>
  <c r="F64" i="2"/>
  <c r="D64" i="2"/>
  <c r="C64" i="2"/>
  <c r="K63" i="2"/>
  <c r="J63" i="2"/>
  <c r="I63" i="2"/>
  <c r="G63" i="2"/>
  <c r="F63" i="2"/>
  <c r="D63" i="2"/>
  <c r="C63" i="2"/>
  <c r="K62" i="2"/>
  <c r="J62" i="2"/>
  <c r="I62" i="2"/>
  <c r="G62" i="2"/>
  <c r="F62" i="2"/>
  <c r="D62" i="2"/>
  <c r="C62" i="2"/>
  <c r="K61" i="2"/>
  <c r="J61" i="2"/>
  <c r="I61" i="2"/>
  <c r="G61" i="2"/>
  <c r="F61" i="2"/>
  <c r="D61" i="2"/>
  <c r="C61" i="2"/>
  <c r="K60" i="2"/>
  <c r="J60" i="2"/>
  <c r="I60" i="2"/>
  <c r="H60" i="2"/>
  <c r="G60" i="2"/>
  <c r="F60" i="2"/>
  <c r="D60" i="2"/>
  <c r="C60" i="2"/>
  <c r="K59" i="2"/>
  <c r="J59" i="2"/>
  <c r="I59" i="2"/>
  <c r="G59" i="2"/>
  <c r="F59" i="2"/>
  <c r="D59" i="2"/>
  <c r="C59" i="2"/>
  <c r="K58" i="2"/>
  <c r="J58" i="2"/>
  <c r="I58" i="2"/>
  <c r="G58" i="2"/>
  <c r="F58" i="2"/>
  <c r="D58" i="2"/>
  <c r="C58" i="2"/>
  <c r="K57" i="2"/>
  <c r="J57" i="2"/>
  <c r="I57" i="2"/>
  <c r="H57" i="2"/>
  <c r="G57" i="2"/>
  <c r="F57" i="2"/>
  <c r="D57" i="2"/>
  <c r="C57" i="2"/>
  <c r="K56" i="2"/>
  <c r="J56" i="2"/>
  <c r="I56" i="2"/>
  <c r="G56" i="2"/>
  <c r="F56" i="2"/>
  <c r="D56" i="2"/>
  <c r="C56" i="2"/>
  <c r="K55" i="2"/>
  <c r="J55" i="2"/>
  <c r="I55" i="2"/>
  <c r="G55" i="2"/>
  <c r="F55" i="2"/>
  <c r="D55" i="2"/>
  <c r="C55" i="2"/>
  <c r="K54" i="2"/>
  <c r="J54" i="2"/>
  <c r="I54" i="2"/>
  <c r="G54" i="2"/>
  <c r="F54" i="2"/>
  <c r="D54" i="2"/>
  <c r="C54" i="2"/>
  <c r="K53" i="2"/>
  <c r="J53" i="2"/>
  <c r="I53" i="2"/>
  <c r="G53" i="2"/>
  <c r="F53" i="2"/>
  <c r="D53" i="2"/>
  <c r="C53" i="2"/>
  <c r="K52" i="2"/>
  <c r="J52" i="2"/>
  <c r="I52" i="2"/>
  <c r="H52" i="2"/>
  <c r="G52" i="2"/>
  <c r="F52" i="2"/>
  <c r="D52" i="2"/>
  <c r="C52" i="2"/>
  <c r="K51" i="2"/>
  <c r="J51" i="2"/>
  <c r="I51" i="2"/>
  <c r="G51" i="2"/>
  <c r="F51" i="2"/>
  <c r="D51" i="2"/>
  <c r="C51" i="2"/>
  <c r="K50" i="2"/>
  <c r="J50" i="2"/>
  <c r="I50" i="2"/>
  <c r="G50" i="2"/>
  <c r="F50" i="2"/>
  <c r="D50" i="2"/>
  <c r="C50" i="2"/>
  <c r="K49" i="2"/>
  <c r="J49" i="2"/>
  <c r="I49" i="2"/>
  <c r="H49" i="2"/>
  <c r="G49" i="2"/>
  <c r="F49" i="2"/>
  <c r="D49" i="2"/>
  <c r="C49" i="2"/>
  <c r="K48" i="2"/>
  <c r="J48" i="2"/>
  <c r="I48" i="2"/>
  <c r="G48" i="2"/>
  <c r="F48" i="2"/>
  <c r="D48" i="2"/>
  <c r="C48" i="2"/>
  <c r="K47" i="2"/>
  <c r="J47" i="2"/>
  <c r="I47" i="2"/>
  <c r="G47" i="2"/>
  <c r="F47" i="2"/>
  <c r="D47" i="2"/>
  <c r="C47" i="2"/>
  <c r="K46" i="2"/>
  <c r="J46" i="2"/>
  <c r="I46" i="2"/>
  <c r="G46" i="2"/>
  <c r="F46" i="2"/>
  <c r="D46" i="2"/>
  <c r="C46" i="2"/>
  <c r="K45" i="2"/>
  <c r="J45" i="2"/>
  <c r="I45" i="2"/>
  <c r="G45" i="2"/>
  <c r="F45" i="2"/>
  <c r="D45" i="2"/>
  <c r="C45" i="2"/>
  <c r="K44" i="2"/>
  <c r="J44" i="2"/>
  <c r="I44" i="2"/>
  <c r="H44" i="2"/>
  <c r="G44" i="2"/>
  <c r="F44" i="2"/>
  <c r="D44" i="2"/>
  <c r="C44" i="2"/>
  <c r="K43" i="2"/>
  <c r="J43" i="2"/>
  <c r="I43" i="2"/>
  <c r="G43" i="2"/>
  <c r="F43" i="2"/>
  <c r="D43" i="2"/>
  <c r="C43" i="2"/>
  <c r="K42" i="2"/>
  <c r="J42" i="2"/>
  <c r="I42" i="2"/>
  <c r="G42" i="2"/>
  <c r="F42" i="2"/>
  <c r="D42" i="2"/>
  <c r="C42" i="2"/>
  <c r="K41" i="2"/>
  <c r="J41" i="2"/>
  <c r="I41" i="2"/>
  <c r="H41" i="2"/>
  <c r="G41" i="2"/>
  <c r="F41" i="2"/>
  <c r="D41" i="2"/>
  <c r="C41" i="2"/>
  <c r="E12" i="5"/>
  <c r="E50" i="5" s="1"/>
  <c r="H4" i="1"/>
  <c r="H5" i="1"/>
  <c r="H43" i="1" s="1"/>
  <c r="H6" i="1"/>
  <c r="H44" i="1" s="1"/>
  <c r="H7" i="1"/>
  <c r="H45" i="1" s="1"/>
  <c r="H8" i="1"/>
  <c r="H46" i="1" s="1"/>
  <c r="H9" i="1"/>
  <c r="H47" i="1" s="1"/>
  <c r="H10" i="1"/>
  <c r="H48" i="1" s="1"/>
  <c r="H11" i="1"/>
  <c r="H49" i="1" s="1"/>
  <c r="H12" i="1"/>
  <c r="H13" i="1"/>
  <c r="H51" i="1" s="1"/>
  <c r="H14" i="1"/>
  <c r="H52" i="1" s="1"/>
  <c r="H15" i="1"/>
  <c r="H53" i="1" s="1"/>
  <c r="H16" i="1"/>
  <c r="H54" i="1" s="1"/>
  <c r="H17" i="1"/>
  <c r="H55" i="1" s="1"/>
  <c r="H18" i="1"/>
  <c r="H56" i="1" s="1"/>
  <c r="H19" i="1"/>
  <c r="H57" i="1" s="1"/>
  <c r="H20" i="1"/>
  <c r="H21" i="1"/>
  <c r="H59" i="1" s="1"/>
  <c r="H22" i="1"/>
  <c r="H60" i="1" s="1"/>
  <c r="H23" i="1"/>
  <c r="H61" i="1" s="1"/>
  <c r="H24" i="1"/>
  <c r="H62" i="1" s="1"/>
  <c r="H25" i="1"/>
  <c r="H63" i="1" s="1"/>
  <c r="H26" i="1"/>
  <c r="H64" i="1" s="1"/>
  <c r="H27" i="1"/>
  <c r="H65" i="1" s="1"/>
  <c r="H28" i="1"/>
  <c r="H29" i="1"/>
  <c r="H67" i="1" s="1"/>
  <c r="H3" i="1"/>
  <c r="H41" i="1" s="1"/>
  <c r="E4" i="1"/>
  <c r="E42" i="1" s="1"/>
  <c r="E5" i="1"/>
  <c r="E43" i="1" s="1"/>
  <c r="E6" i="1"/>
  <c r="E44" i="1" s="1"/>
  <c r="E7" i="1"/>
  <c r="E8" i="1"/>
  <c r="E46" i="1" s="1"/>
  <c r="E9" i="1"/>
  <c r="E47" i="1" s="1"/>
  <c r="E10" i="1"/>
  <c r="E48" i="1" s="1"/>
  <c r="E11" i="1"/>
  <c r="E49" i="1" s="1"/>
  <c r="E12" i="1"/>
  <c r="E50" i="1" s="1"/>
  <c r="E13" i="1"/>
  <c r="E51" i="1" s="1"/>
  <c r="E14" i="1"/>
  <c r="E52" i="1" s="1"/>
  <c r="E15" i="1"/>
  <c r="E16" i="1"/>
  <c r="E54" i="1" s="1"/>
  <c r="E17" i="1"/>
  <c r="E55" i="1" s="1"/>
  <c r="E18" i="1"/>
  <c r="E56" i="1" s="1"/>
  <c r="E19" i="1"/>
  <c r="E57" i="1" s="1"/>
  <c r="E20" i="1"/>
  <c r="E58" i="1" s="1"/>
  <c r="E21" i="1"/>
  <c r="E59" i="1" s="1"/>
  <c r="E22" i="1"/>
  <c r="E60" i="1" s="1"/>
  <c r="E23" i="1"/>
  <c r="E24" i="1"/>
  <c r="E62" i="1" s="1"/>
  <c r="E25" i="1"/>
  <c r="E63" i="1" s="1"/>
  <c r="E26" i="1"/>
  <c r="E64" i="1" s="1"/>
  <c r="E27" i="1"/>
  <c r="E65" i="1" s="1"/>
  <c r="E28" i="1"/>
  <c r="E66" i="1" s="1"/>
  <c r="E29" i="1"/>
  <c r="E67" i="1" s="1"/>
  <c r="E3" i="1"/>
  <c r="E41" i="1" s="1"/>
  <c r="H4" i="2"/>
  <c r="H42" i="2" s="1"/>
  <c r="H5" i="2"/>
  <c r="H43" i="2" s="1"/>
  <c r="H6" i="2"/>
  <c r="H7" i="2"/>
  <c r="H45" i="2" s="1"/>
  <c r="H8" i="2"/>
  <c r="H46" i="2" s="1"/>
  <c r="H9" i="2"/>
  <c r="H47" i="2" s="1"/>
  <c r="H10" i="2"/>
  <c r="H48" i="2" s="1"/>
  <c r="H11" i="2"/>
  <c r="H12" i="2"/>
  <c r="H50" i="2" s="1"/>
  <c r="H13" i="2"/>
  <c r="H51" i="2" s="1"/>
  <c r="H14" i="2"/>
  <c r="H15" i="2"/>
  <c r="H53" i="2" s="1"/>
  <c r="H16" i="2"/>
  <c r="H54" i="2" s="1"/>
  <c r="H17" i="2"/>
  <c r="H55" i="2" s="1"/>
  <c r="H18" i="2"/>
  <c r="H56" i="2" s="1"/>
  <c r="H19" i="2"/>
  <c r="H20" i="2"/>
  <c r="H58" i="2" s="1"/>
  <c r="H21" i="2"/>
  <c r="H59" i="2" s="1"/>
  <c r="H22" i="2"/>
  <c r="H23" i="2"/>
  <c r="H61" i="2" s="1"/>
  <c r="H24" i="2"/>
  <c r="H62" i="2" s="1"/>
  <c r="H25" i="2"/>
  <c r="H63" i="2" s="1"/>
  <c r="H26" i="2"/>
  <c r="H64" i="2" s="1"/>
  <c r="H27" i="2"/>
  <c r="H28" i="2"/>
  <c r="H66" i="2" s="1"/>
  <c r="H29" i="2"/>
  <c r="H67" i="2" s="1"/>
  <c r="H3" i="2"/>
  <c r="E4" i="2"/>
  <c r="E42" i="2" s="1"/>
  <c r="E5" i="2"/>
  <c r="E43" i="2" s="1"/>
  <c r="E6" i="2"/>
  <c r="E44" i="2" s="1"/>
  <c r="E7" i="2"/>
  <c r="E45" i="2" s="1"/>
  <c r="E8" i="2"/>
  <c r="E46" i="2" s="1"/>
  <c r="E9" i="2"/>
  <c r="E47" i="2" s="1"/>
  <c r="E10" i="2"/>
  <c r="E48" i="2" s="1"/>
  <c r="E11" i="2"/>
  <c r="E49" i="2" s="1"/>
  <c r="E12" i="2"/>
  <c r="E50" i="2" s="1"/>
  <c r="E13" i="2"/>
  <c r="E51" i="2" s="1"/>
  <c r="E14" i="2"/>
  <c r="E52" i="2" s="1"/>
  <c r="E15" i="2"/>
  <c r="E53" i="2" s="1"/>
  <c r="E16" i="2"/>
  <c r="E54" i="2" s="1"/>
  <c r="E17" i="2"/>
  <c r="E55" i="2" s="1"/>
  <c r="E18" i="2"/>
  <c r="E56" i="2" s="1"/>
  <c r="E19" i="2"/>
  <c r="E57" i="2" s="1"/>
  <c r="E20" i="2"/>
  <c r="E58" i="2" s="1"/>
  <c r="E21" i="2"/>
  <c r="E59" i="2" s="1"/>
  <c r="E22" i="2"/>
  <c r="E60" i="2" s="1"/>
  <c r="E23" i="2"/>
  <c r="E61" i="2" s="1"/>
  <c r="E24" i="2"/>
  <c r="E62" i="2" s="1"/>
  <c r="E25" i="2"/>
  <c r="E63" i="2" s="1"/>
  <c r="E26" i="2"/>
  <c r="E64" i="2" s="1"/>
  <c r="E27" i="2"/>
  <c r="E65" i="2" s="1"/>
  <c r="E28" i="2"/>
  <c r="E66" i="2" s="1"/>
  <c r="E29" i="2"/>
  <c r="E67" i="2" s="1"/>
  <c r="E3" i="2"/>
  <c r="E41" i="2" s="1"/>
  <c r="H69" i="2" l="1"/>
  <c r="H30" i="2" s="1"/>
  <c r="I69" i="2"/>
  <c r="I30" i="2" s="1"/>
  <c r="J69" i="2"/>
  <c r="J30" i="2" s="1"/>
  <c r="K69" i="2"/>
  <c r="K30" i="2" s="1"/>
  <c r="E69" i="2"/>
  <c r="E30" i="2" s="1"/>
  <c r="C69" i="2"/>
  <c r="C30" i="2" s="1"/>
  <c r="G69" i="2"/>
  <c r="G30" i="2" s="1"/>
  <c r="F69" i="2"/>
  <c r="F30" i="2" s="1"/>
  <c r="D69" i="2"/>
  <c r="D30" i="2" s="1"/>
  <c r="E69" i="6"/>
  <c r="E30" i="6" s="1"/>
  <c r="C69" i="6"/>
  <c r="C30" i="6" s="1"/>
  <c r="K69" i="6"/>
  <c r="K30" i="6" s="1"/>
  <c r="J69" i="6"/>
  <c r="J30" i="6" s="1"/>
  <c r="G69" i="6"/>
  <c r="G30" i="6" s="1"/>
  <c r="F69" i="6"/>
  <c r="F30" i="6" s="1"/>
  <c r="D69" i="6"/>
  <c r="D30" i="6" s="1"/>
  <c r="H69" i="6"/>
  <c r="H30" i="6" s="1"/>
  <c r="I69" i="6"/>
  <c r="I30" i="6" s="1"/>
  <c r="F69" i="4"/>
  <c r="F30" i="4" s="1"/>
  <c r="D69" i="4"/>
  <c r="D30" i="4" s="1"/>
  <c r="H69" i="4"/>
  <c r="H30" i="4" s="1"/>
  <c r="E69" i="4"/>
  <c r="E30" i="4" s="1"/>
  <c r="G69" i="4"/>
  <c r="G30" i="4" s="1"/>
  <c r="I69" i="4"/>
  <c r="I30" i="4" s="1"/>
  <c r="D69" i="1"/>
  <c r="C69" i="1"/>
  <c r="C30" i="1" s="1"/>
  <c r="K69" i="1"/>
  <c r="K30" i="1" s="1"/>
  <c r="G69" i="1"/>
  <c r="G30" i="1" s="1"/>
  <c r="H69" i="1"/>
  <c r="I69" i="1"/>
  <c r="I30" i="1" s="1"/>
  <c r="J69" i="1"/>
  <c r="J30" i="1" s="1"/>
  <c r="E69" i="1"/>
  <c r="E30" i="1" s="1"/>
  <c r="F30" i="1"/>
  <c r="D30" i="1"/>
  <c r="H30" i="1"/>
  <c r="C69" i="5"/>
  <c r="C30" i="5" s="1"/>
  <c r="E69" i="5"/>
  <c r="E30" i="5" s="1"/>
  <c r="D69" i="5"/>
  <c r="D30" i="5" s="1"/>
  <c r="C41" i="3" l="1"/>
  <c r="D41" i="3"/>
  <c r="F41" i="3"/>
  <c r="G41" i="3"/>
  <c r="C42" i="3"/>
  <c r="D42" i="3"/>
  <c r="F42" i="3"/>
  <c r="G42" i="3"/>
  <c r="C43" i="3"/>
  <c r="D43" i="3"/>
  <c r="F43" i="3"/>
  <c r="G43" i="3"/>
  <c r="C44" i="3"/>
  <c r="D44" i="3"/>
  <c r="F44" i="3"/>
  <c r="G44" i="3"/>
  <c r="C45" i="3"/>
  <c r="D45" i="3"/>
  <c r="F45" i="3"/>
  <c r="G45" i="3"/>
  <c r="C46" i="3"/>
  <c r="D46" i="3"/>
  <c r="F46" i="3"/>
  <c r="G46" i="3"/>
  <c r="C47" i="3"/>
  <c r="D47" i="3"/>
  <c r="F47" i="3"/>
  <c r="G47" i="3"/>
  <c r="C48" i="3"/>
  <c r="D48" i="3"/>
  <c r="F48" i="3"/>
  <c r="G48" i="3"/>
  <c r="C49" i="3"/>
  <c r="D49" i="3"/>
  <c r="F49" i="3"/>
  <c r="G49" i="3"/>
  <c r="C50" i="3"/>
  <c r="D50" i="3"/>
  <c r="F50" i="3"/>
  <c r="G50" i="3"/>
  <c r="C51" i="3"/>
  <c r="D51" i="3"/>
  <c r="F51" i="3"/>
  <c r="G51" i="3"/>
  <c r="C52" i="3"/>
  <c r="D52" i="3"/>
  <c r="F52" i="3"/>
  <c r="G52" i="3"/>
  <c r="C53" i="3"/>
  <c r="D53" i="3"/>
  <c r="F53" i="3"/>
  <c r="G53" i="3"/>
  <c r="C54" i="3"/>
  <c r="D54" i="3"/>
  <c r="F54" i="3"/>
  <c r="G54" i="3"/>
  <c r="C55" i="3"/>
  <c r="D55" i="3"/>
  <c r="F55" i="3"/>
  <c r="G55" i="3"/>
  <c r="C56" i="3"/>
  <c r="D56" i="3"/>
  <c r="F56" i="3"/>
  <c r="G56" i="3"/>
  <c r="C57" i="3"/>
  <c r="D57" i="3"/>
  <c r="F57" i="3"/>
  <c r="G57" i="3"/>
  <c r="C58" i="3"/>
  <c r="D58" i="3"/>
  <c r="F58" i="3"/>
  <c r="G58" i="3"/>
  <c r="C59" i="3"/>
  <c r="D59" i="3"/>
  <c r="F59" i="3"/>
  <c r="G59" i="3"/>
  <c r="C60" i="3"/>
  <c r="D60" i="3"/>
  <c r="F60" i="3"/>
  <c r="G60" i="3"/>
  <c r="C61" i="3"/>
  <c r="D61" i="3"/>
  <c r="F61" i="3"/>
  <c r="G61" i="3"/>
  <c r="C62" i="3"/>
  <c r="D62" i="3"/>
  <c r="F62" i="3"/>
  <c r="G62" i="3"/>
  <c r="C63" i="3"/>
  <c r="D63" i="3"/>
  <c r="F63" i="3"/>
  <c r="G63" i="3"/>
  <c r="C64" i="3"/>
  <c r="D64" i="3"/>
  <c r="F64" i="3"/>
  <c r="G64" i="3"/>
  <c r="C65" i="3"/>
  <c r="D65" i="3"/>
  <c r="F65" i="3"/>
  <c r="G65" i="3"/>
  <c r="C66" i="3"/>
  <c r="D66" i="3"/>
  <c r="F66" i="3"/>
  <c r="G66" i="3"/>
  <c r="C67" i="3"/>
  <c r="D67" i="3"/>
  <c r="F67" i="3"/>
  <c r="G67" i="3"/>
  <c r="D69" i="3" l="1"/>
  <c r="D30" i="3" s="1"/>
  <c r="G69" i="3"/>
  <c r="G30" i="3" s="1"/>
  <c r="F69" i="3"/>
  <c r="F30" i="3" s="1"/>
  <c r="C69" i="3"/>
  <c r="C30" i="3" s="1"/>
  <c r="E5" i="3"/>
  <c r="E43" i="3" s="1"/>
  <c r="I26" i="3"/>
  <c r="I64" i="3" s="1"/>
  <c r="I12" i="3"/>
  <c r="I50" i="3" s="1"/>
  <c r="J18" i="3"/>
  <c r="J56" i="3" s="1"/>
  <c r="J24" i="3"/>
  <c r="J62" i="3" s="1"/>
  <c r="J20" i="3"/>
  <c r="J58" i="3" s="1"/>
  <c r="E14" i="3"/>
  <c r="E52" i="3" s="1"/>
  <c r="E6" i="3"/>
  <c r="E44" i="3" s="1"/>
  <c r="J27" i="3"/>
  <c r="J65" i="3" s="1"/>
  <c r="J5" i="3"/>
  <c r="J43" i="3" s="1"/>
  <c r="I29" i="3"/>
  <c r="I67" i="3" s="1"/>
  <c r="J17" i="3"/>
  <c r="J55" i="3" s="1"/>
  <c r="E19" i="3"/>
  <c r="E57" i="3" s="1"/>
  <c r="H11" i="3"/>
  <c r="H49" i="3" s="1"/>
  <c r="J26" i="3"/>
  <c r="J64" i="3" s="1"/>
  <c r="I19" i="3"/>
  <c r="I57" i="3" s="1"/>
  <c r="E12" i="3"/>
  <c r="E50" i="3" s="1"/>
  <c r="H23" i="3"/>
  <c r="H61" i="3" s="1"/>
  <c r="H21" i="3"/>
  <c r="H59" i="3" s="1"/>
  <c r="H17" i="3"/>
  <c r="H55" i="3" s="1"/>
  <c r="I17" i="3"/>
  <c r="I55" i="3" s="1"/>
  <c r="H13" i="3"/>
  <c r="H51" i="3" s="1"/>
  <c r="E28" i="3"/>
  <c r="E66" i="3" s="1"/>
  <c r="H27" i="3"/>
  <c r="H65" i="3" s="1"/>
  <c r="I27" i="3"/>
  <c r="J25" i="3"/>
  <c r="J63" i="3" s="1"/>
  <c r="E24" i="3"/>
  <c r="E62" i="3" s="1"/>
  <c r="J22" i="3"/>
  <c r="J60" i="3" s="1"/>
  <c r="E22" i="3"/>
  <c r="E60" i="3" s="1"/>
  <c r="I21" i="3"/>
  <c r="I59" i="3" s="1"/>
  <c r="H20" i="3"/>
  <c r="H58" i="3" s="1"/>
  <c r="E20" i="3"/>
  <c r="E58" i="3" s="1"/>
  <c r="H19" i="3"/>
  <c r="H57" i="3" s="1"/>
  <c r="E18" i="3"/>
  <c r="E56" i="3" s="1"/>
  <c r="H16" i="3"/>
  <c r="H54" i="3" s="1"/>
  <c r="J16" i="3"/>
  <c r="J54" i="3" s="1"/>
  <c r="H12" i="3"/>
  <c r="H50" i="3" s="1"/>
  <c r="I11" i="3"/>
  <c r="I49" i="3" s="1"/>
  <c r="H10" i="3"/>
  <c r="H48" i="3" s="1"/>
  <c r="J10" i="3"/>
  <c r="J48" i="3" s="1"/>
  <c r="J9" i="3"/>
  <c r="J47" i="3" s="1"/>
  <c r="E9" i="3"/>
  <c r="E47" i="3" s="1"/>
  <c r="J8" i="3"/>
  <c r="J46" i="3" s="1"/>
  <c r="H7" i="3"/>
  <c r="H45" i="3" s="1"/>
  <c r="J7" i="3"/>
  <c r="J45" i="3" s="1"/>
  <c r="H6" i="3"/>
  <c r="H44" i="3" s="1"/>
  <c r="I5" i="3"/>
  <c r="I43" i="3" s="1"/>
  <c r="H4" i="3"/>
  <c r="H42" i="3" s="1"/>
  <c r="J4" i="3"/>
  <c r="J42" i="3" s="1"/>
  <c r="I4" i="3"/>
  <c r="I42" i="3" s="1"/>
  <c r="H3" i="3"/>
  <c r="H41" i="3" s="1"/>
  <c r="J3" i="3"/>
  <c r="J41" i="3" s="1"/>
  <c r="I3" i="3"/>
  <c r="I41" i="3" s="1"/>
  <c r="E29" i="3"/>
  <c r="E67" i="3" s="1"/>
  <c r="H14" i="3"/>
  <c r="H52" i="3" s="1"/>
  <c r="E7" i="3"/>
  <c r="E45" i="3" s="1"/>
  <c r="H5" i="3"/>
  <c r="H43" i="3" s="1"/>
  <c r="E25" i="3"/>
  <c r="E63" i="3" s="1"/>
  <c r="J23" i="3"/>
  <c r="J61" i="3" s="1"/>
  <c r="E16" i="3"/>
  <c r="E54" i="3" s="1"/>
  <c r="J14" i="3"/>
  <c r="J52" i="3" s="1"/>
  <c r="J12" i="3"/>
  <c r="J50" i="3" s="1"/>
  <c r="E10" i="3"/>
  <c r="E48" i="3" s="1"/>
  <c r="I28" i="3"/>
  <c r="I66" i="3" s="1"/>
  <c r="H26" i="3"/>
  <c r="H64" i="3" s="1"/>
  <c r="E23" i="3"/>
  <c r="E61" i="3" s="1"/>
  <c r="E21" i="3"/>
  <c r="E59" i="3" s="1"/>
  <c r="J19" i="3"/>
  <c r="J57" i="3" s="1"/>
  <c r="I18" i="3"/>
  <c r="H15" i="3"/>
  <c r="H53" i="3" s="1"/>
  <c r="E11" i="3"/>
  <c r="E49" i="3" s="1"/>
  <c r="H8" i="3"/>
  <c r="H46" i="3" s="1"/>
  <c r="I9" i="3"/>
  <c r="I47" i="3" s="1"/>
  <c r="E4" i="3"/>
  <c r="E42" i="3" s="1"/>
  <c r="J28" i="3"/>
  <c r="J66" i="3" s="1"/>
  <c r="E26" i="3"/>
  <c r="E64" i="3" s="1"/>
  <c r="H24" i="3"/>
  <c r="H62" i="3" s="1"/>
  <c r="I20" i="3"/>
  <c r="H18" i="3"/>
  <c r="H56" i="3" s="1"/>
  <c r="E17" i="3"/>
  <c r="E55" i="3" s="1"/>
  <c r="J15" i="3"/>
  <c r="J53" i="3" s="1"/>
  <c r="I13" i="3"/>
  <c r="I51" i="3" s="1"/>
  <c r="E8" i="3"/>
  <c r="E46" i="3" s="1"/>
  <c r="J6" i="3"/>
  <c r="J44" i="3" s="1"/>
  <c r="H28" i="3"/>
  <c r="H66" i="3" s="1"/>
  <c r="E27" i="3"/>
  <c r="E65" i="3" s="1"/>
  <c r="H22" i="3"/>
  <c r="H60" i="3" s="1"/>
  <c r="E15" i="3"/>
  <c r="E53" i="3" s="1"/>
  <c r="E13" i="3"/>
  <c r="E51" i="3" s="1"/>
  <c r="J11" i="3"/>
  <c r="J49" i="3" s="1"/>
  <c r="I10" i="3"/>
  <c r="I48" i="3" s="1"/>
  <c r="H9" i="3"/>
  <c r="H47" i="3" s="1"/>
  <c r="H29" i="3"/>
  <c r="H67" i="3" s="1"/>
  <c r="H25" i="3"/>
  <c r="H63" i="3" s="1"/>
  <c r="I25" i="3"/>
  <c r="I63" i="3" s="1"/>
  <c r="E3" i="3"/>
  <c r="E41" i="3" s="1"/>
  <c r="I24" i="3"/>
  <c r="I62" i="3" s="1"/>
  <c r="I16" i="3"/>
  <c r="I54" i="3" s="1"/>
  <c r="I8" i="3"/>
  <c r="I46" i="3" s="1"/>
  <c r="I23" i="3"/>
  <c r="I61" i="3" s="1"/>
  <c r="I15" i="3"/>
  <c r="I53" i="3" s="1"/>
  <c r="I7" i="3"/>
  <c r="J29" i="3"/>
  <c r="J67" i="3" s="1"/>
  <c r="I22" i="3"/>
  <c r="I60" i="3" s="1"/>
  <c r="J21" i="3"/>
  <c r="J59" i="3" s="1"/>
  <c r="I14" i="3"/>
  <c r="I52" i="3" s="1"/>
  <c r="J13" i="3"/>
  <c r="J51" i="3" s="1"/>
  <c r="I6" i="3"/>
  <c r="I44" i="3" s="1"/>
  <c r="K7" i="3" l="1"/>
  <c r="K45" i="3" s="1"/>
  <c r="I45" i="3"/>
  <c r="K20" i="3"/>
  <c r="K58" i="3" s="1"/>
  <c r="I58" i="3"/>
  <c r="K18" i="3"/>
  <c r="K56" i="3" s="1"/>
  <c r="I56" i="3"/>
  <c r="J69" i="3"/>
  <c r="J30" i="3" s="1"/>
  <c r="H69" i="3"/>
  <c r="H30" i="3" s="1"/>
  <c r="K27" i="3"/>
  <c r="K65" i="3" s="1"/>
  <c r="I65" i="3"/>
  <c r="E69" i="3"/>
  <c r="E30" i="3" s="1"/>
  <c r="K21" i="3"/>
  <c r="K59" i="3" s="1"/>
  <c r="K24" i="3"/>
  <c r="K62" i="3" s="1"/>
  <c r="K29" i="3"/>
  <c r="K67" i="3" s="1"/>
  <c r="K12" i="3"/>
  <c r="K50" i="3" s="1"/>
  <c r="K26" i="3"/>
  <c r="K64" i="3" s="1"/>
  <c r="K11" i="3"/>
  <c r="K49" i="3" s="1"/>
  <c r="K9" i="3"/>
  <c r="K47" i="3" s="1"/>
  <c r="K5" i="3"/>
  <c r="K43" i="3" s="1"/>
  <c r="K8" i="3"/>
  <c r="K46" i="3" s="1"/>
  <c r="K3" i="3"/>
  <c r="K41" i="3" s="1"/>
  <c r="K16" i="3"/>
  <c r="K54" i="3" s="1"/>
  <c r="K19" i="3"/>
  <c r="K57" i="3" s="1"/>
  <c r="K17" i="3"/>
  <c r="K55" i="3" s="1"/>
  <c r="K25" i="3"/>
  <c r="K63" i="3" s="1"/>
  <c r="K23" i="3"/>
  <c r="K61" i="3" s="1"/>
  <c r="K22" i="3"/>
  <c r="K60" i="3" s="1"/>
  <c r="K10" i="3"/>
  <c r="K48" i="3" s="1"/>
  <c r="K6" i="3"/>
  <c r="K44" i="3" s="1"/>
  <c r="K4" i="3"/>
  <c r="K42" i="3" s="1"/>
  <c r="K13" i="3"/>
  <c r="K51" i="3" s="1"/>
  <c r="K15" i="3"/>
  <c r="K53" i="3" s="1"/>
  <c r="K28" i="3"/>
  <c r="K66" i="3" s="1"/>
  <c r="K14" i="3"/>
  <c r="K52" i="3" s="1"/>
  <c r="I69" i="3" l="1"/>
  <c r="I30" i="3" s="1"/>
  <c r="K69" i="3"/>
  <c r="K30" i="3" s="1"/>
</calcChain>
</file>

<file path=xl/sharedStrings.xml><?xml version="1.0" encoding="utf-8"?>
<sst xmlns="http://schemas.openxmlformats.org/spreadsheetml/2006/main" count="526" uniqueCount="54">
  <si>
    <t>Case 1: National energy supply</t>
  </si>
  <si>
    <t>Case 2: Contribution to the global green transition</t>
  </si>
  <si>
    <t>Overall climate</t>
  </si>
  <si>
    <t>Capabilities</t>
  </si>
  <si>
    <t>Commitment</t>
  </si>
  <si>
    <t>Overall case 1</t>
  </si>
  <si>
    <t>Overall case 2</t>
  </si>
  <si>
    <t>Overall</t>
  </si>
  <si>
    <t>Country</t>
  </si>
  <si>
    <t>Austria</t>
  </si>
  <si>
    <t>Belgium</t>
  </si>
  <si>
    <t>Bulgaria</t>
  </si>
  <si>
    <t>Croatia</t>
  </si>
  <si>
    <t>Cyprus</t>
  </si>
  <si>
    <t>Czechia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</si>
  <si>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</si>
  <si>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</si>
  <si>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</si>
  <si>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</si>
  <si>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</si>
  <si>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</si>
  <si>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</si>
  <si>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</si>
  <si>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</si>
  <si>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</si>
  <si>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</si>
  <si>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</si>
  <si>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</si>
  <si>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</si>
  <si>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</si>
  <si>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</si>
  <si>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</si>
  <si>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</si>
  <si>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</si>
  <si>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</si>
  <si>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</si>
  <si>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EU weighted average</t>
  </si>
  <si>
    <t xml:space="preserve">Case 1: Domestic green energy transition </t>
  </si>
  <si>
    <t>QMV</t>
  </si>
  <si>
    <t>SUM</t>
  </si>
  <si>
    <t>By QMV</t>
  </si>
  <si>
    <t>Case 1: AI and data processing</t>
  </si>
  <si>
    <t>Case 2: Digital hardware, infrastructure and security</t>
  </si>
  <si>
    <t>Overall tech</t>
  </si>
  <si>
    <t>Case 1: Management of manipulated migration surges</t>
  </si>
  <si>
    <t>Case 2: Migration deals with third countries</t>
  </si>
  <si>
    <t>Overall migration</t>
  </si>
  <si>
    <t>Case 1: Investment</t>
  </si>
  <si>
    <t>Case 2: Trade</t>
  </si>
  <si>
    <t>Overall economy</t>
  </si>
  <si>
    <t>Collective defence and crisis management</t>
  </si>
  <si>
    <t xml:space="preserve">Case 1: Domestic health resilience </t>
  </si>
  <si>
    <t>Case 2: Contribution to global health</t>
  </si>
  <si>
    <t>Overall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</si>
</sst>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VAG Rounded Cyrillic"/>
      <family val="2"/>
      <charset val="238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rgb="FFF4E884"/>
        <bgColor rgb="FF000000"/>
      </patternFill>
    </fill>
    <fill>
      <patternFill patternType="solid">
        <fgColor rgb="FFD3DF82"/>
        <bgColor rgb="FF000000"/>
      </patternFill>
    </fill>
    <fill>
      <patternFill patternType="solid">
        <fgColor rgb="FFD0DE82"/>
        <bgColor rgb="FF000000"/>
      </patternFill>
    </fill>
    <fill>
      <patternFill patternType="solid">
        <fgColor rgb="FFE1E383"/>
        <bgColor rgb="FF000000"/>
      </patternFill>
    </fill>
    <fill>
      <patternFill patternType="solid">
        <fgColor rgb="FFF8696B"/>
        <bgColor rgb="FF000000"/>
      </patternFill>
    </fill>
    <fill>
      <patternFill patternType="solid">
        <fgColor rgb="FFF98971"/>
        <bgColor rgb="FF000000"/>
      </patternFill>
    </fill>
    <fill>
      <patternFill patternType="solid">
        <fgColor rgb="FFFA9874"/>
        <bgColor rgb="FF000000"/>
      </patternFill>
    </fill>
    <fill>
      <patternFill patternType="solid">
        <fgColor rgb="FFFCBB7A"/>
        <bgColor rgb="FF000000"/>
      </patternFill>
    </fill>
    <fill>
      <patternFill patternType="solid">
        <fgColor rgb="FFF98470"/>
        <bgColor rgb="FF000000"/>
      </patternFill>
    </fill>
    <fill>
      <patternFill patternType="solid">
        <fgColor rgb="FF63BE7B"/>
        <bgColor rgb="FF000000"/>
      </patternFill>
    </fill>
    <fill>
      <patternFill patternType="solid">
        <fgColor rgb="FFD6DF82"/>
        <bgColor rgb="FF000000"/>
      </patternFill>
    </fill>
    <fill>
      <patternFill patternType="solid">
        <fgColor rgb="FFFEEB84"/>
        <bgColor rgb="FF000000"/>
      </patternFill>
    </fill>
    <fill>
      <patternFill patternType="solid">
        <fgColor rgb="FFE4E483"/>
        <bgColor rgb="FF000000"/>
      </patternFill>
    </fill>
    <fill>
      <patternFill patternType="solid">
        <fgColor rgb="FFE9E583"/>
        <bgColor rgb="FF000000"/>
      </patternFill>
    </fill>
    <fill>
      <patternFill patternType="solid">
        <fgColor rgb="FFFCB379"/>
        <bgColor rgb="FF000000"/>
      </patternFill>
    </fill>
    <fill>
      <patternFill patternType="solid">
        <fgColor rgb="FFF98670"/>
        <bgColor rgb="FF000000"/>
      </patternFill>
    </fill>
    <fill>
      <patternFill patternType="solid">
        <fgColor rgb="FFFCBF7B"/>
        <bgColor rgb="FF000000"/>
      </patternFill>
    </fill>
    <fill>
      <patternFill patternType="solid">
        <fgColor rgb="FFFDD37F"/>
        <bgColor rgb="FF000000"/>
      </patternFill>
    </fill>
    <fill>
      <patternFill patternType="solid">
        <fgColor rgb="FFFFEB84"/>
        <bgColor rgb="FF000000"/>
      </patternFill>
    </fill>
    <fill>
      <patternFill patternType="solid">
        <fgColor rgb="FFFEE582"/>
        <bgColor rgb="FF000000"/>
      </patternFill>
    </fill>
    <fill>
      <patternFill patternType="solid">
        <fgColor rgb="FFFBA576"/>
        <bgColor rgb="FF000000"/>
      </patternFill>
    </fill>
    <fill>
      <patternFill patternType="solid">
        <fgColor rgb="FFBBD881"/>
        <bgColor rgb="FF000000"/>
      </patternFill>
    </fill>
    <fill>
      <patternFill patternType="solid">
        <fgColor rgb="FFFED980"/>
        <bgColor rgb="FF000000"/>
      </patternFill>
    </fill>
    <fill>
      <patternFill patternType="solid">
        <fgColor rgb="FFFCEB84"/>
        <bgColor rgb="FF000000"/>
      </patternFill>
    </fill>
    <fill>
      <patternFill patternType="solid">
        <fgColor rgb="FFFEE282"/>
        <bgColor rgb="FF000000"/>
      </patternFill>
    </fill>
    <fill>
      <patternFill patternType="solid">
        <fgColor rgb="FF88C97E"/>
        <bgColor rgb="FF000000"/>
      </patternFill>
    </fill>
    <fill>
      <patternFill patternType="solid">
        <fgColor rgb="FFFEEA83"/>
        <bgColor rgb="FF000000"/>
      </patternFill>
    </fill>
    <fill>
      <patternFill patternType="solid">
        <fgColor rgb="FFFCB679"/>
        <bgColor rgb="FF000000"/>
      </patternFill>
    </fill>
    <fill>
      <patternFill patternType="solid">
        <fgColor rgb="FFFDD780"/>
        <bgColor rgb="FF000000"/>
      </patternFill>
    </fill>
    <fill>
      <patternFill patternType="solid">
        <fgColor rgb="FFDEE283"/>
        <bgColor rgb="FF000000"/>
      </patternFill>
    </fill>
    <fill>
      <patternFill patternType="solid">
        <fgColor rgb="FFFED880"/>
        <bgColor rgb="FF000000"/>
      </patternFill>
    </fill>
    <fill>
      <patternFill patternType="solid">
        <fgColor rgb="FFFCC27C"/>
        <bgColor rgb="FF000000"/>
      </patternFill>
    </fill>
    <fill>
      <patternFill patternType="solid">
        <fgColor rgb="FFDAE182"/>
        <bgColor rgb="FF000000"/>
      </patternFill>
    </fill>
    <fill>
      <patternFill patternType="solid">
        <fgColor rgb="FFBDD881"/>
        <bgColor rgb="FF000000"/>
      </patternFill>
    </fill>
    <fill>
      <patternFill patternType="solid">
        <fgColor rgb="FFEBE683"/>
        <bgColor rgb="FF000000"/>
      </patternFill>
    </fill>
    <fill>
      <patternFill patternType="solid">
        <fgColor rgb="FFF97F6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E2E383"/>
        <bgColor rgb="FF000000"/>
      </patternFill>
    </fill>
    <fill>
      <patternFill patternType="solid">
        <fgColor rgb="FFFDD680"/>
        <bgColor rgb="FF000000"/>
      </patternFill>
    </fill>
    <fill>
      <patternFill patternType="solid">
        <fgColor rgb="FFF86E6C"/>
        <bgColor rgb="FF000000"/>
      </patternFill>
    </fill>
    <fill>
      <patternFill patternType="solid">
        <fgColor rgb="FFB4D680"/>
        <bgColor rgb="FF000000"/>
      </patternFill>
    </fill>
    <fill>
      <patternFill patternType="solid">
        <fgColor rgb="FFF98D72"/>
        <bgColor rgb="FF000000"/>
      </patternFill>
    </fill>
    <fill>
      <patternFill patternType="solid">
        <fgColor rgb="FF77C47D"/>
        <bgColor rgb="FF000000"/>
      </patternFill>
    </fill>
    <fill>
      <patternFill patternType="solid">
        <fgColor rgb="FFE8E583"/>
        <bgColor rgb="FF000000"/>
      </patternFill>
    </fill>
    <fill>
      <patternFill patternType="solid">
        <fgColor rgb="FF94CD7E"/>
        <bgColor rgb="FF000000"/>
      </patternFill>
    </fill>
    <fill>
      <patternFill patternType="solid">
        <fgColor rgb="FFA9D27F"/>
        <bgColor rgb="FF000000"/>
      </patternFill>
    </fill>
    <fill>
      <patternFill patternType="solid">
        <fgColor rgb="FFF8746D"/>
        <bgColor rgb="FF000000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3" fillId="0" borderId="19" xfId="0" applyFont="1" applyBorder="1"/>
    <xf numFmtId="0" fontId="3" fillId="0" borderId="20" xfId="0" applyFont="1" applyBorder="1"/>
    <xf numFmtId="0" fontId="4" fillId="0" borderId="8" xfId="0" applyFont="1" applyBorder="1"/>
    <xf numFmtId="0" fontId="4" fillId="0" borderId="2" xfId="0" applyFont="1" applyBorder="1"/>
    <xf numFmtId="164" fontId="2" fillId="0" borderId="10" xfId="0" applyNumberFormat="1" applyFont="1" applyBorder="1"/>
    <xf numFmtId="164" fontId="2" fillId="0" borderId="0" xfId="0" applyNumberFormat="1" applyFont="1"/>
    <xf numFmtId="164" fontId="2" fillId="0" borderId="11" xfId="0" applyNumberFormat="1" applyFont="1" applyBorder="1"/>
    <xf numFmtId="0" fontId="2" fillId="0" borderId="10" xfId="0" applyFont="1" applyBorder="1"/>
    <xf numFmtId="0" fontId="2" fillId="0" borderId="0" xfId="0" applyFont="1"/>
    <xf numFmtId="0" fontId="2" fillId="0" borderId="11" xfId="0" applyFont="1" applyBorder="1"/>
    <xf numFmtId="0" fontId="4" fillId="0" borderId="21" xfId="0" applyFont="1" applyBorder="1"/>
    <xf numFmtId="0" fontId="4" fillId="0" borderId="22" xfId="0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4" fillId="0" borderId="0" xfId="0" applyFont="1"/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0" xfId="0" applyNumberFormat="1" applyFont="1"/>
    <xf numFmtId="0" fontId="1" fillId="38" borderId="0" xfId="0" applyFont="1" applyFill="1"/>
    <xf numFmtId="164" fontId="1" fillId="38" borderId="0" xfId="0" applyNumberFormat="1" applyFont="1" applyFill="1"/>
    <xf numFmtId="164" fontId="1" fillId="0" borderId="10" xfId="0" applyNumberFormat="1" applyFont="1" applyBorder="1"/>
    <xf numFmtId="164" fontId="1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164" fontId="4" fillId="0" borderId="0" xfId="0" applyNumberFormat="1" applyFont="1"/>
    <xf numFmtId="0" fontId="4" fillId="49" borderId="0" xfId="0" applyFont="1" applyFill="1"/>
    <xf numFmtId="0" fontId="1" fillId="0" borderId="10" xfId="0" applyFont="1" applyBorder="1"/>
    <xf numFmtId="164" fontId="1" fillId="0" borderId="9" xfId="0" applyNumberFormat="1" applyFont="1" applyBorder="1"/>
    <xf numFmtId="0" fontId="1" fillId="0" borderId="12" xfId="0" applyFont="1" applyBorder="1"/>
    <xf numFmtId="164" fontId="1" fillId="0" borderId="15" xfId="0" applyNumberFormat="1" applyFont="1" applyBorder="1"/>
    <xf numFmtId="164" fontId="4" fillId="0" borderId="12" xfId="0" applyNumberFormat="1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0" fontId="1" fillId="0" borderId="13" xfId="0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4" xfId="0" applyFont="1" applyBorder="1" applyAlignment="1">
      <alignment horizontal="center" vertical="center"/>
    </xf>
    <xf numFmtId="0" fontId="4" fillId="2" borderId="9" xfId="0" applyFont="1" applyFill="1" applyBorder="1"/>
    <xf numFmtId="0" fontId="4" fillId="12" borderId="9" xfId="0" applyFont="1" applyFill="1" applyBorder="1"/>
    <xf numFmtId="0" fontId="4" fillId="37" borderId="9" xfId="0" applyFont="1" applyFill="1" applyBorder="1"/>
    <xf numFmtId="0" fontId="4" fillId="7" borderId="9" xfId="0" applyFont="1" applyFill="1" applyBorder="1"/>
    <xf numFmtId="0" fontId="4" fillId="5" borderId="9" xfId="0" applyFont="1" applyFill="1" applyBorder="1"/>
    <xf numFmtId="0" fontId="4" fillId="10" borderId="9" xfId="0" applyFont="1" applyFill="1" applyBorder="1"/>
    <xf numFmtId="0" fontId="4" fillId="42" borderId="9" xfId="0" applyFont="1" applyFill="1" applyBorder="1"/>
    <xf numFmtId="0" fontId="4" fillId="35" borderId="9" xfId="0" applyFont="1" applyFill="1" applyBorder="1"/>
    <xf numFmtId="0" fontId="4" fillId="11" borderId="9" xfId="0" applyFont="1" applyFill="1" applyBorder="1"/>
    <xf numFmtId="0" fontId="4" fillId="34" borderId="9" xfId="0" applyFont="1" applyFill="1" applyBorder="1"/>
    <xf numFmtId="0" fontId="4" fillId="39" borderId="9" xfId="0" applyFont="1" applyFill="1" applyBorder="1"/>
    <xf numFmtId="0" fontId="4" fillId="16" borderId="9" xfId="0" applyFont="1" applyFill="1" applyBorder="1"/>
    <xf numFmtId="0" fontId="4" fillId="41" borderId="9" xfId="0" applyFont="1" applyFill="1" applyBorder="1"/>
    <xf numFmtId="0" fontId="4" fillId="46" borderId="9" xfId="0" applyFont="1" applyFill="1" applyBorder="1"/>
    <xf numFmtId="0" fontId="4" fillId="33" borderId="9" xfId="0" applyFont="1" applyFill="1" applyBorder="1"/>
    <xf numFmtId="0" fontId="4" fillId="18" borderId="9" xfId="0" applyFont="1" applyFill="1" applyBorder="1"/>
    <xf numFmtId="0" fontId="4" fillId="9" borderId="9" xfId="0" applyFont="1" applyFill="1" applyBorder="1"/>
    <xf numFmtId="0" fontId="4" fillId="44" borderId="9" xfId="0" applyFont="1" applyFill="1" applyBorder="1"/>
    <xf numFmtId="0" fontId="4" fillId="20" borderId="9" xfId="0" applyFont="1" applyFill="1" applyBorder="1"/>
    <xf numFmtId="0" fontId="4" fillId="47" borderId="9" xfId="0" applyFont="1" applyFill="1" applyBorder="1"/>
    <xf numFmtId="0" fontId="4" fillId="30" borderId="9" xfId="0" applyFont="1" applyFill="1" applyBorder="1"/>
    <xf numFmtId="0" fontId="4" fillId="6" borderId="9" xfId="0" applyFont="1" applyFill="1" applyBorder="1"/>
    <xf numFmtId="0" fontId="4" fillId="48" borderId="9" xfId="0" applyFont="1" applyFill="1" applyBorder="1"/>
    <xf numFmtId="0" fontId="4" fillId="3" borderId="9" xfId="0" applyFont="1" applyFill="1" applyBorder="1"/>
    <xf numFmtId="0" fontId="4" fillId="21" borderId="9" xfId="0" applyFont="1" applyFill="1" applyBorder="1"/>
    <xf numFmtId="0" fontId="4" fillId="27" borderId="15" xfId="0" applyFont="1" applyFill="1" applyBorder="1"/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0" xfId="0" applyFont="1" applyBorder="1"/>
    <xf numFmtId="0" fontId="5" fillId="0" borderId="11" xfId="0" applyFont="1" applyBorder="1"/>
    <xf numFmtId="164" fontId="2" fillId="0" borderId="9" xfId="0" applyNumberFormat="1" applyFont="1" applyBorder="1"/>
    <xf numFmtId="164" fontId="2" fillId="0" borderId="15" xfId="0" applyNumberFormat="1" applyFont="1" applyBorder="1"/>
    <xf numFmtId="0" fontId="4" fillId="4" borderId="9" xfId="0" applyFont="1" applyFill="1" applyBorder="1"/>
    <xf numFmtId="0" fontId="4" fillId="28" borderId="9" xfId="0" applyFont="1" applyFill="1" applyBorder="1"/>
    <xf numFmtId="0" fontId="4" fillId="43" borderId="9" xfId="0" applyFont="1" applyFill="1" applyBorder="1"/>
    <xf numFmtId="0" fontId="4" fillId="40" borderId="9" xfId="0" applyFont="1" applyFill="1" applyBorder="1"/>
    <xf numFmtId="0" fontId="4" fillId="22" borderId="9" xfId="0" applyFont="1" applyFill="1" applyBorder="1"/>
    <xf numFmtId="0" fontId="4" fillId="36" borderId="9" xfId="0" applyFont="1" applyFill="1" applyBorder="1"/>
    <xf numFmtId="0" fontId="4" fillId="25" borderId="9" xfId="0" applyFont="1" applyFill="1" applyBorder="1"/>
    <xf numFmtId="0" fontId="4" fillId="17" borderId="9" xfId="0" applyFont="1" applyFill="1" applyBorder="1"/>
    <xf numFmtId="0" fontId="4" fillId="13" borderId="9" xfId="0" applyFont="1" applyFill="1" applyBorder="1"/>
    <xf numFmtId="0" fontId="4" fillId="32" borderId="9" xfId="0" applyFont="1" applyFill="1" applyBorder="1"/>
    <xf numFmtId="0" fontId="4" fillId="26" borderId="9" xfId="0" applyFont="1" applyFill="1" applyBorder="1"/>
    <xf numFmtId="0" fontId="4" fillId="24" borderId="9" xfId="0" applyFont="1" applyFill="1" applyBorder="1"/>
    <xf numFmtId="0" fontId="4" fillId="31" borderId="9" xfId="0" applyFont="1" applyFill="1" applyBorder="1"/>
    <xf numFmtId="0" fontId="4" fillId="19" borderId="9" xfId="0" applyFont="1" applyFill="1" applyBorder="1"/>
    <xf numFmtId="0" fontId="4" fillId="15" borderId="9" xfId="0" applyFont="1" applyFill="1" applyBorder="1"/>
    <xf numFmtId="0" fontId="4" fillId="8" borderId="9" xfId="0" applyFont="1" applyFill="1" applyBorder="1"/>
    <xf numFmtId="0" fontId="4" fillId="23" borderId="9" xfId="0" applyFont="1" applyFill="1" applyBorder="1"/>
    <xf numFmtId="0" fontId="4" fillId="29" borderId="9" xfId="0" applyFont="1" applyFill="1" applyBorder="1"/>
    <xf numFmtId="0" fontId="4" fillId="45" borderId="9" xfId="0" applyFont="1" applyFill="1" applyBorder="1"/>
    <xf numFmtId="0" fontId="4" fillId="14" borderId="9" xfId="0" applyFont="1" applyFill="1" applyBorder="1"/>
    <xf numFmtId="0" fontId="4" fillId="11" borderId="15" xfId="0" applyFont="1" applyFill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0000"/>
      </a:accent1>
      <a:accent2>
        <a:srgbClr val="002060"/>
      </a:accent2>
      <a:accent3>
        <a:srgbClr val="FF9999"/>
      </a:accent3>
      <a:accent4>
        <a:srgbClr val="BFBFBF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4">
      <a:majorFont>
        <a:latin typeface="VAGRounded TL"/>
        <a:ea typeface=""/>
        <a:cs typeface=""/>
      </a:majorFont>
      <a:minorFont>
        <a:latin typeface="VAG Rounded Cyrill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4EEE-FEA3-48D2-8ECA-A908B9C72510}">
  <dimension ref="A1:L69"/>
  <sheetViews>
    <sheetView tabSelected="1" zoomScale="80" zoomScaleNormal="80" workbookViewId="0">
      <selection activeCell="C75" sqref="C75"/>
    </sheetView>
  </sheetViews>
  <sheetFormatPr defaultColWidth="8.75" defaultRowHeight="14.25"/>
  <cols>
    <col min="1" max="1" width="4.75" style="1" customWidth="1"/>
    <col min="2" max="2" width="17.25" style="1" customWidth="1"/>
    <col min="3" max="11" width="15.75" style="1" customWidth="1"/>
    <col min="12" max="16384" width="8.75" style="1"/>
  </cols>
  <sheetData>
    <row r="1" spans="1:12" ht="37.9" customHeight="1" thickBot="1">
      <c r="C1" s="133" t="s">
        <v>0</v>
      </c>
      <c r="D1" s="134"/>
      <c r="E1" s="135"/>
      <c r="F1" s="133" t="s">
        <v>1</v>
      </c>
      <c r="G1" s="134"/>
      <c r="H1" s="135"/>
      <c r="I1" s="136" t="s">
        <v>2</v>
      </c>
      <c r="J1" s="137"/>
      <c r="K1" s="138"/>
    </row>
    <row r="2" spans="1:12" ht="15">
      <c r="A2" s="2"/>
      <c r="B2" s="3" t="s">
        <v>8</v>
      </c>
      <c r="C2" s="86" t="s">
        <v>3</v>
      </c>
      <c r="D2" s="87" t="s">
        <v>4</v>
      </c>
      <c r="E2" s="88" t="s">
        <v>5</v>
      </c>
      <c r="F2" s="86" t="s">
        <v>3</v>
      </c>
      <c r="G2" s="87" t="s">
        <v>4</v>
      </c>
      <c r="H2" s="88" t="s">
        <v>6</v>
      </c>
      <c r="I2" s="89" t="s">
        <v>3</v>
      </c>
      <c r="J2" s="90" t="s">
        <v>4</v>
      </c>
      <c r="K2" s="84" t="s">
        <v>7</v>
      </c>
      <c r="L2" s="20"/>
    </row>
    <row r="3" spans="1:12">
      <c r="A3" s="4">
        <v>1</v>
      </c>
      <c r="B3" s="5" t="s">
        <v>9</v>
      </c>
      <c r="C3" s="30">
        <v>5.8</v>
      </c>
      <c r="D3" s="27">
        <v>7.7</v>
      </c>
      <c r="E3" s="31">
        <f t="shared" ref="E3:E29" si="0">AVERAGE(C3:D3)</f>
        <v>6.75</v>
      </c>
      <c r="F3" s="30">
        <v>7.2</v>
      </c>
      <c r="G3" s="27">
        <v>4.0999999999999996</v>
      </c>
      <c r="H3" s="31">
        <f t="shared" ref="H3:H29" si="1">AVERAGE(F3:G3)</f>
        <v>5.65</v>
      </c>
      <c r="I3" s="30">
        <v>6.5</v>
      </c>
      <c r="J3" s="27">
        <v>5.9</v>
      </c>
      <c r="K3" s="106">
        <v>6.2</v>
      </c>
      <c r="L3" s="20"/>
    </row>
    <row r="4" spans="1:12">
      <c r="A4" s="4">
        <v>2</v>
      </c>
      <c r="B4" s="5" t="s">
        <v>10</v>
      </c>
      <c r="C4" s="30">
        <v>3.6</v>
      </c>
      <c r="D4" s="27">
        <v>6.8</v>
      </c>
      <c r="E4" s="31">
        <f t="shared" si="0"/>
        <v>5.2</v>
      </c>
      <c r="F4" s="30">
        <v>4.8</v>
      </c>
      <c r="G4" s="27">
        <v>6.5</v>
      </c>
      <c r="H4" s="31">
        <f t="shared" si="1"/>
        <v>5.65</v>
      </c>
      <c r="I4" s="30">
        <v>4.2</v>
      </c>
      <c r="J4" s="27">
        <v>6.7</v>
      </c>
      <c r="K4" s="107">
        <v>5.5</v>
      </c>
      <c r="L4" s="20"/>
    </row>
    <row r="5" spans="1:12">
      <c r="A5" s="4">
        <v>3</v>
      </c>
      <c r="B5" s="5" t="s">
        <v>11</v>
      </c>
      <c r="C5" s="30">
        <v>4.5</v>
      </c>
      <c r="D5" s="27">
        <v>6.7</v>
      </c>
      <c r="E5" s="31">
        <f t="shared" si="0"/>
        <v>5.6</v>
      </c>
      <c r="F5" s="30">
        <v>2.2999999999999998</v>
      </c>
      <c r="G5" s="27">
        <v>2.7</v>
      </c>
      <c r="H5" s="31">
        <f t="shared" si="1"/>
        <v>2.5</v>
      </c>
      <c r="I5" s="30">
        <v>3.4</v>
      </c>
      <c r="J5" s="27">
        <v>4.7</v>
      </c>
      <c r="K5" s="108">
        <v>4</v>
      </c>
      <c r="L5" s="20"/>
    </row>
    <row r="6" spans="1:12">
      <c r="A6" s="4">
        <v>4</v>
      </c>
      <c r="B6" s="5" t="s">
        <v>12</v>
      </c>
      <c r="C6" s="30">
        <v>4.9000000000000004</v>
      </c>
      <c r="D6" s="27">
        <v>8.4</v>
      </c>
      <c r="E6" s="31">
        <f t="shared" si="0"/>
        <v>6.65</v>
      </c>
      <c r="F6" s="30">
        <v>2.7</v>
      </c>
      <c r="G6" s="27">
        <v>4.7</v>
      </c>
      <c r="H6" s="31">
        <f t="shared" si="1"/>
        <v>3.7</v>
      </c>
      <c r="I6" s="30">
        <v>3.8</v>
      </c>
      <c r="J6" s="27">
        <v>6.5</v>
      </c>
      <c r="K6" s="109">
        <v>5.2</v>
      </c>
      <c r="L6" s="20"/>
    </row>
    <row r="7" spans="1:12">
      <c r="A7" s="4">
        <v>5</v>
      </c>
      <c r="B7" s="5" t="s">
        <v>13</v>
      </c>
      <c r="C7" s="30">
        <v>2.9</v>
      </c>
      <c r="D7" s="27">
        <v>6.6</v>
      </c>
      <c r="E7" s="31">
        <f t="shared" si="0"/>
        <v>4.75</v>
      </c>
      <c r="F7" s="30">
        <v>4.2</v>
      </c>
      <c r="G7" s="27">
        <v>5.5</v>
      </c>
      <c r="H7" s="31">
        <f t="shared" si="1"/>
        <v>4.8499999999999996</v>
      </c>
      <c r="I7" s="30">
        <v>3.5</v>
      </c>
      <c r="J7" s="27">
        <v>6.1</v>
      </c>
      <c r="K7" s="73">
        <v>4.8</v>
      </c>
      <c r="L7" s="20"/>
    </row>
    <row r="8" spans="1:12">
      <c r="A8" s="4">
        <v>6</v>
      </c>
      <c r="B8" s="5" t="s">
        <v>14</v>
      </c>
      <c r="C8" s="30">
        <v>5.3</v>
      </c>
      <c r="D8" s="27">
        <v>5.0999999999999996</v>
      </c>
      <c r="E8" s="31">
        <f t="shared" si="0"/>
        <v>5.1999999999999993</v>
      </c>
      <c r="F8" s="30">
        <v>3.5</v>
      </c>
      <c r="G8" s="27">
        <v>3.7</v>
      </c>
      <c r="H8" s="31">
        <f t="shared" si="1"/>
        <v>3.6</v>
      </c>
      <c r="I8" s="30">
        <v>4.4000000000000004</v>
      </c>
      <c r="J8" s="27">
        <v>4.4000000000000004</v>
      </c>
      <c r="K8" s="110">
        <v>4.4000000000000004</v>
      </c>
      <c r="L8" s="20"/>
    </row>
    <row r="9" spans="1:12">
      <c r="A9" s="4">
        <v>7</v>
      </c>
      <c r="B9" s="5" t="s">
        <v>15</v>
      </c>
      <c r="C9" s="30">
        <v>5.6</v>
      </c>
      <c r="D9" s="27">
        <v>8.3000000000000007</v>
      </c>
      <c r="E9" s="31">
        <f t="shared" si="0"/>
        <v>6.95</v>
      </c>
      <c r="F9" s="30">
        <v>8.1999999999999993</v>
      </c>
      <c r="G9" s="27">
        <v>8</v>
      </c>
      <c r="H9" s="31">
        <f t="shared" si="1"/>
        <v>8.1</v>
      </c>
      <c r="I9" s="30">
        <v>6.9</v>
      </c>
      <c r="J9" s="27">
        <v>8.1</v>
      </c>
      <c r="K9" s="75">
        <v>7.5</v>
      </c>
      <c r="L9" s="20"/>
    </row>
    <row r="10" spans="1:12">
      <c r="A10" s="4">
        <v>8</v>
      </c>
      <c r="B10" s="5" t="s">
        <v>16</v>
      </c>
      <c r="C10" s="30">
        <v>6</v>
      </c>
      <c r="D10" s="27">
        <v>6</v>
      </c>
      <c r="E10" s="31">
        <f t="shared" si="0"/>
        <v>6</v>
      </c>
      <c r="F10" s="30">
        <v>6.8</v>
      </c>
      <c r="G10" s="27">
        <v>4.3</v>
      </c>
      <c r="H10" s="31">
        <f t="shared" si="1"/>
        <v>5.55</v>
      </c>
      <c r="I10" s="30">
        <v>6.4</v>
      </c>
      <c r="J10" s="27">
        <v>5.0999999999999996</v>
      </c>
      <c r="K10" s="111">
        <v>5.8</v>
      </c>
      <c r="L10" s="20"/>
    </row>
    <row r="11" spans="1:12">
      <c r="A11" s="4">
        <v>9</v>
      </c>
      <c r="B11" s="5" t="s">
        <v>17</v>
      </c>
      <c r="C11" s="30">
        <v>6.8</v>
      </c>
      <c r="D11" s="27">
        <v>5.6</v>
      </c>
      <c r="E11" s="31">
        <f t="shared" si="0"/>
        <v>6.1999999999999993</v>
      </c>
      <c r="F11" s="30">
        <v>8.5</v>
      </c>
      <c r="G11" s="27">
        <v>5.4</v>
      </c>
      <c r="H11" s="31">
        <f t="shared" si="1"/>
        <v>6.95</v>
      </c>
      <c r="I11" s="30">
        <v>7.7</v>
      </c>
      <c r="J11" s="27">
        <v>5.5</v>
      </c>
      <c r="K11" s="64">
        <v>6.6</v>
      </c>
      <c r="L11" s="20"/>
    </row>
    <row r="12" spans="1:12">
      <c r="A12" s="4">
        <v>10</v>
      </c>
      <c r="B12" s="5" t="s">
        <v>18</v>
      </c>
      <c r="C12" s="30">
        <v>4.9000000000000004</v>
      </c>
      <c r="D12" s="27">
        <v>7.1</v>
      </c>
      <c r="E12" s="31">
        <f t="shared" si="0"/>
        <v>6</v>
      </c>
      <c r="F12" s="30">
        <v>3.7</v>
      </c>
      <c r="G12" s="27">
        <v>6.4</v>
      </c>
      <c r="H12" s="31">
        <f t="shared" si="1"/>
        <v>5.0500000000000007</v>
      </c>
      <c r="I12" s="30">
        <v>4.3</v>
      </c>
      <c r="J12" s="27">
        <v>6.7</v>
      </c>
      <c r="K12" s="112">
        <v>5.5</v>
      </c>
      <c r="L12" s="20"/>
    </row>
    <row r="13" spans="1:12">
      <c r="A13" s="4">
        <v>11</v>
      </c>
      <c r="B13" s="5" t="s">
        <v>19</v>
      </c>
      <c r="C13" s="30">
        <v>4.7</v>
      </c>
      <c r="D13" s="27">
        <v>7.2</v>
      </c>
      <c r="E13" s="31">
        <f t="shared" si="0"/>
        <v>5.95</v>
      </c>
      <c r="F13" s="30">
        <v>5</v>
      </c>
      <c r="G13" s="27">
        <v>6.8</v>
      </c>
      <c r="H13" s="31">
        <f t="shared" si="1"/>
        <v>5.9</v>
      </c>
      <c r="I13" s="30">
        <v>4.9000000000000004</v>
      </c>
      <c r="J13" s="27">
        <v>7</v>
      </c>
      <c r="K13" s="62">
        <v>5.9</v>
      </c>
      <c r="L13" s="20"/>
    </row>
    <row r="14" spans="1:12">
      <c r="A14" s="4">
        <v>12</v>
      </c>
      <c r="B14" s="5" t="s">
        <v>20</v>
      </c>
      <c r="C14" s="30">
        <v>4.0999999999999996</v>
      </c>
      <c r="D14" s="27">
        <v>8.4</v>
      </c>
      <c r="E14" s="31">
        <f t="shared" si="0"/>
        <v>6.25</v>
      </c>
      <c r="F14" s="30">
        <v>3.3</v>
      </c>
      <c r="G14" s="27">
        <v>4.8</v>
      </c>
      <c r="H14" s="31">
        <f t="shared" si="1"/>
        <v>4.05</v>
      </c>
      <c r="I14" s="30">
        <v>3.7</v>
      </c>
      <c r="J14" s="27">
        <v>6.6</v>
      </c>
      <c r="K14" s="109">
        <v>5.0999999999999996</v>
      </c>
      <c r="L14" s="20"/>
    </row>
    <row r="15" spans="1:12">
      <c r="A15" s="4">
        <v>13</v>
      </c>
      <c r="B15" s="5" t="s">
        <v>21</v>
      </c>
      <c r="C15" s="30">
        <v>3.9</v>
      </c>
      <c r="D15" s="27">
        <v>6.2</v>
      </c>
      <c r="E15" s="31">
        <f t="shared" si="0"/>
        <v>5.05</v>
      </c>
      <c r="F15" s="30">
        <v>1.7</v>
      </c>
      <c r="G15" s="27">
        <v>4</v>
      </c>
      <c r="H15" s="31">
        <f t="shared" si="1"/>
        <v>2.85</v>
      </c>
      <c r="I15" s="30">
        <v>2.8</v>
      </c>
      <c r="J15" s="27">
        <v>5.0999999999999996</v>
      </c>
      <c r="K15" s="113">
        <v>3.9</v>
      </c>
      <c r="L15" s="20"/>
    </row>
    <row r="16" spans="1:12">
      <c r="A16" s="4">
        <v>14</v>
      </c>
      <c r="B16" s="5" t="s">
        <v>22</v>
      </c>
      <c r="C16" s="30">
        <v>3.5</v>
      </c>
      <c r="D16" s="27">
        <v>9.3000000000000007</v>
      </c>
      <c r="E16" s="31">
        <f t="shared" si="0"/>
        <v>6.4</v>
      </c>
      <c r="F16" s="30">
        <v>3.3</v>
      </c>
      <c r="G16" s="27">
        <v>5.8</v>
      </c>
      <c r="H16" s="31">
        <f t="shared" si="1"/>
        <v>4.55</v>
      </c>
      <c r="I16" s="30">
        <v>3.4</v>
      </c>
      <c r="J16" s="27">
        <v>7.5</v>
      </c>
      <c r="K16" s="114">
        <v>5.5</v>
      </c>
      <c r="L16" s="20"/>
    </row>
    <row r="17" spans="1:12">
      <c r="A17" s="4">
        <v>15</v>
      </c>
      <c r="B17" s="5" t="s">
        <v>23</v>
      </c>
      <c r="C17" s="30">
        <v>4.2</v>
      </c>
      <c r="D17" s="27">
        <v>8.1</v>
      </c>
      <c r="E17" s="31">
        <f t="shared" si="0"/>
        <v>6.15</v>
      </c>
      <c r="F17" s="30">
        <v>2.7</v>
      </c>
      <c r="G17" s="27">
        <v>5.8</v>
      </c>
      <c r="H17" s="31">
        <f t="shared" si="1"/>
        <v>4.25</v>
      </c>
      <c r="I17" s="30">
        <v>3.4</v>
      </c>
      <c r="J17" s="27">
        <v>6.9</v>
      </c>
      <c r="K17" s="115">
        <v>5.2</v>
      </c>
      <c r="L17" s="20"/>
    </row>
    <row r="18" spans="1:12">
      <c r="A18" s="4">
        <v>16</v>
      </c>
      <c r="B18" s="5" t="s">
        <v>24</v>
      </c>
      <c r="C18" s="30">
        <v>6.4</v>
      </c>
      <c r="D18" s="27">
        <v>7.1</v>
      </c>
      <c r="E18" s="31">
        <f t="shared" si="0"/>
        <v>6.75</v>
      </c>
      <c r="F18" s="30">
        <v>4.3</v>
      </c>
      <c r="G18" s="27">
        <v>3.5</v>
      </c>
      <c r="H18" s="31">
        <f t="shared" si="1"/>
        <v>3.9</v>
      </c>
      <c r="I18" s="30">
        <v>5.4</v>
      </c>
      <c r="J18" s="27">
        <v>5.3</v>
      </c>
      <c r="K18" s="116">
        <v>5.3</v>
      </c>
      <c r="L18" s="20"/>
    </row>
    <row r="19" spans="1:12">
      <c r="A19" s="4">
        <v>17</v>
      </c>
      <c r="B19" s="5" t="s">
        <v>25</v>
      </c>
      <c r="C19" s="30">
        <v>4.0999999999999996</v>
      </c>
      <c r="D19" s="27">
        <v>8.6999999999999993</v>
      </c>
      <c r="E19" s="31">
        <f t="shared" si="0"/>
        <v>6.3999999999999995</v>
      </c>
      <c r="F19" s="30">
        <v>3.3</v>
      </c>
      <c r="G19" s="27">
        <v>4.7</v>
      </c>
      <c r="H19" s="31">
        <f t="shared" si="1"/>
        <v>4</v>
      </c>
      <c r="I19" s="30">
        <v>3.7</v>
      </c>
      <c r="J19" s="27">
        <v>6.7</v>
      </c>
      <c r="K19" s="117">
        <v>5.2</v>
      </c>
      <c r="L19" s="20"/>
    </row>
    <row r="20" spans="1:12">
      <c r="A20" s="4">
        <v>18</v>
      </c>
      <c r="B20" s="5" t="s">
        <v>26</v>
      </c>
      <c r="C20" s="30">
        <v>3.4</v>
      </c>
      <c r="D20" s="27">
        <v>8.1999999999999993</v>
      </c>
      <c r="E20" s="31">
        <f t="shared" si="0"/>
        <v>5.8</v>
      </c>
      <c r="F20" s="30">
        <v>6.2</v>
      </c>
      <c r="G20" s="27">
        <v>6</v>
      </c>
      <c r="H20" s="31">
        <f t="shared" si="1"/>
        <v>6.1</v>
      </c>
      <c r="I20" s="30">
        <v>4.8</v>
      </c>
      <c r="J20" s="27">
        <v>7.1</v>
      </c>
      <c r="K20" s="118">
        <v>6</v>
      </c>
      <c r="L20" s="20"/>
    </row>
    <row r="21" spans="1:12">
      <c r="A21" s="4">
        <v>19</v>
      </c>
      <c r="B21" s="5" t="s">
        <v>27</v>
      </c>
      <c r="C21" s="30">
        <v>4.8</v>
      </c>
      <c r="D21" s="27">
        <v>7.8</v>
      </c>
      <c r="E21" s="31">
        <f t="shared" si="0"/>
        <v>6.3</v>
      </c>
      <c r="F21" s="30">
        <v>2.5</v>
      </c>
      <c r="G21" s="27">
        <v>5.3</v>
      </c>
      <c r="H21" s="31">
        <f t="shared" si="1"/>
        <v>3.9</v>
      </c>
      <c r="I21" s="30">
        <v>3.7</v>
      </c>
      <c r="J21" s="27">
        <v>6.5</v>
      </c>
      <c r="K21" s="119">
        <v>5.0999999999999996</v>
      </c>
      <c r="L21" s="20"/>
    </row>
    <row r="22" spans="1:12">
      <c r="A22" s="4">
        <v>20</v>
      </c>
      <c r="B22" s="5" t="s">
        <v>28</v>
      </c>
      <c r="C22" s="30">
        <v>3.2</v>
      </c>
      <c r="D22" s="27">
        <v>8</v>
      </c>
      <c r="E22" s="31">
        <f t="shared" si="0"/>
        <v>5.6</v>
      </c>
      <c r="F22" s="30">
        <v>4.7</v>
      </c>
      <c r="G22" s="27">
        <v>7.3</v>
      </c>
      <c r="H22" s="31">
        <f t="shared" si="1"/>
        <v>6</v>
      </c>
      <c r="I22" s="30">
        <v>3.9</v>
      </c>
      <c r="J22" s="27">
        <v>7.7</v>
      </c>
      <c r="K22" s="120">
        <v>5.8</v>
      </c>
      <c r="L22" s="20"/>
    </row>
    <row r="23" spans="1:12">
      <c r="A23" s="4">
        <v>21</v>
      </c>
      <c r="B23" s="5" t="s">
        <v>29</v>
      </c>
      <c r="C23" s="30">
        <v>3.9</v>
      </c>
      <c r="D23" s="27">
        <v>6.8</v>
      </c>
      <c r="E23" s="31">
        <f t="shared" si="0"/>
        <v>5.35</v>
      </c>
      <c r="F23" s="30">
        <v>2.2999999999999998</v>
      </c>
      <c r="G23" s="27">
        <v>3.8</v>
      </c>
      <c r="H23" s="31">
        <f t="shared" si="1"/>
        <v>3.05</v>
      </c>
      <c r="I23" s="30">
        <v>3.1</v>
      </c>
      <c r="J23" s="27">
        <v>5.3</v>
      </c>
      <c r="K23" s="121">
        <v>4.2</v>
      </c>
      <c r="L23" s="20"/>
    </row>
    <row r="24" spans="1:12">
      <c r="A24" s="4">
        <v>22</v>
      </c>
      <c r="B24" s="5" t="s">
        <v>30</v>
      </c>
      <c r="C24" s="30">
        <v>5.7</v>
      </c>
      <c r="D24" s="27">
        <v>8.4</v>
      </c>
      <c r="E24" s="31">
        <f t="shared" si="0"/>
        <v>7.0500000000000007</v>
      </c>
      <c r="F24" s="30">
        <v>4.5</v>
      </c>
      <c r="G24" s="27">
        <v>7.4</v>
      </c>
      <c r="H24" s="31">
        <f t="shared" si="1"/>
        <v>5.95</v>
      </c>
      <c r="I24" s="30">
        <v>5.0999999999999996</v>
      </c>
      <c r="J24" s="27">
        <v>7.9</v>
      </c>
      <c r="K24" s="122">
        <v>6.5</v>
      </c>
      <c r="L24" s="20"/>
    </row>
    <row r="25" spans="1:12">
      <c r="A25" s="4">
        <v>23</v>
      </c>
      <c r="B25" s="5" t="s">
        <v>31</v>
      </c>
      <c r="C25" s="30">
        <v>3.8</v>
      </c>
      <c r="D25" s="27">
        <v>4.4000000000000004</v>
      </c>
      <c r="E25" s="31">
        <f t="shared" si="0"/>
        <v>4.0999999999999996</v>
      </c>
      <c r="F25" s="30">
        <v>3.2</v>
      </c>
      <c r="G25" s="27">
        <v>2.6</v>
      </c>
      <c r="H25" s="31">
        <f t="shared" si="1"/>
        <v>2.9000000000000004</v>
      </c>
      <c r="I25" s="30">
        <v>3.5</v>
      </c>
      <c r="J25" s="27">
        <v>3.5</v>
      </c>
      <c r="K25" s="79">
        <v>3.5</v>
      </c>
      <c r="L25" s="20"/>
    </row>
    <row r="26" spans="1:12">
      <c r="A26" s="4">
        <v>24</v>
      </c>
      <c r="B26" s="5" t="s">
        <v>32</v>
      </c>
      <c r="C26" s="30">
        <v>4.3</v>
      </c>
      <c r="D26" s="27">
        <v>8</v>
      </c>
      <c r="E26" s="31">
        <f t="shared" si="0"/>
        <v>6.15</v>
      </c>
      <c r="F26" s="30">
        <v>1.7</v>
      </c>
      <c r="G26" s="27">
        <v>4.7</v>
      </c>
      <c r="H26" s="31">
        <f t="shared" si="1"/>
        <v>3.2</v>
      </c>
      <c r="I26" s="30">
        <v>3</v>
      </c>
      <c r="J26" s="27">
        <v>6.3</v>
      </c>
      <c r="K26" s="123">
        <v>4.7</v>
      </c>
      <c r="L26" s="20"/>
    </row>
    <row r="27" spans="1:12">
      <c r="A27" s="4">
        <v>25</v>
      </c>
      <c r="B27" s="5" t="s">
        <v>33</v>
      </c>
      <c r="C27" s="30">
        <v>4.7</v>
      </c>
      <c r="D27" s="27">
        <v>7.8</v>
      </c>
      <c r="E27" s="31">
        <f t="shared" si="0"/>
        <v>6.25</v>
      </c>
      <c r="F27" s="30">
        <v>4.7</v>
      </c>
      <c r="G27" s="27">
        <v>6</v>
      </c>
      <c r="H27" s="31">
        <f t="shared" si="1"/>
        <v>5.35</v>
      </c>
      <c r="I27" s="30">
        <v>4.7</v>
      </c>
      <c r="J27" s="27">
        <v>6.9</v>
      </c>
      <c r="K27" s="124">
        <v>5.8</v>
      </c>
      <c r="L27" s="20"/>
    </row>
    <row r="28" spans="1:12">
      <c r="A28" s="4">
        <v>26</v>
      </c>
      <c r="B28" s="5" t="s">
        <v>34</v>
      </c>
      <c r="C28" s="30">
        <v>4.8</v>
      </c>
      <c r="D28" s="27">
        <v>9.4</v>
      </c>
      <c r="E28" s="31">
        <f t="shared" si="0"/>
        <v>7.1</v>
      </c>
      <c r="F28" s="30">
        <v>3.2</v>
      </c>
      <c r="G28" s="27">
        <v>6.1</v>
      </c>
      <c r="H28" s="31">
        <f t="shared" si="1"/>
        <v>4.6500000000000004</v>
      </c>
      <c r="I28" s="30">
        <v>4</v>
      </c>
      <c r="J28" s="27">
        <v>7.8</v>
      </c>
      <c r="K28" s="125">
        <v>5.9</v>
      </c>
      <c r="L28" s="20"/>
    </row>
    <row r="29" spans="1:12" ht="15" thickBot="1">
      <c r="A29" s="12">
        <v>27</v>
      </c>
      <c r="B29" s="13" t="s">
        <v>35</v>
      </c>
      <c r="C29" s="32">
        <v>7.7</v>
      </c>
      <c r="D29" s="33">
        <v>8.8000000000000007</v>
      </c>
      <c r="E29" s="34">
        <f t="shared" si="0"/>
        <v>8.25</v>
      </c>
      <c r="F29" s="32">
        <v>6.7</v>
      </c>
      <c r="G29" s="33">
        <v>8</v>
      </c>
      <c r="H29" s="34">
        <f t="shared" si="1"/>
        <v>7.35</v>
      </c>
      <c r="I29" s="32">
        <v>7.2</v>
      </c>
      <c r="J29" s="33">
        <v>8.4</v>
      </c>
      <c r="K29" s="126">
        <v>7.8</v>
      </c>
      <c r="L29" s="20"/>
    </row>
    <row r="30" spans="1:12">
      <c r="A30" s="20"/>
      <c r="B30" s="20" t="s">
        <v>36</v>
      </c>
      <c r="C30" s="35">
        <f t="shared" ref="C30:K30" si="2">C69</f>
        <v>4.5972299999999997</v>
      </c>
      <c r="D30" s="35">
        <f t="shared" si="2"/>
        <v>7.4775100000000032</v>
      </c>
      <c r="E30" s="35">
        <f t="shared" si="2"/>
        <v>6.0373699999999983</v>
      </c>
      <c r="F30" s="35">
        <f t="shared" si="2"/>
        <v>3.8582000000000001</v>
      </c>
      <c r="G30" s="35">
        <f t="shared" si="2"/>
        <v>5.7515699999999992</v>
      </c>
      <c r="H30" s="35">
        <f t="shared" si="2"/>
        <v>4.8048849999999996</v>
      </c>
      <c r="I30" s="35">
        <f t="shared" si="2"/>
        <v>4.2291300000000005</v>
      </c>
      <c r="J30" s="35">
        <f t="shared" si="2"/>
        <v>6.6064900000000009</v>
      </c>
      <c r="K30" s="35">
        <f t="shared" si="2"/>
        <v>5.4150800000000006</v>
      </c>
      <c r="L30" s="20"/>
    </row>
    <row r="31" spans="1:12" hidden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idden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idden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idden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idden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20"/>
    </row>
    <row r="36" spans="1:12" hidden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5" hidden="1" thickBo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37.9" hidden="1" customHeight="1">
      <c r="C38" s="130" t="s">
        <v>37</v>
      </c>
      <c r="D38" s="131"/>
      <c r="E38" s="132"/>
      <c r="F38" s="130" t="s">
        <v>1</v>
      </c>
      <c r="G38" s="131"/>
      <c r="H38" s="132"/>
      <c r="I38" s="127" t="s">
        <v>2</v>
      </c>
      <c r="J38" s="128"/>
      <c r="K38" s="129"/>
    </row>
    <row r="39" spans="1:12" ht="37.9" hidden="1" customHeight="1">
      <c r="C39" s="21" t="s">
        <v>3</v>
      </c>
      <c r="D39" s="22" t="s">
        <v>4</v>
      </c>
      <c r="E39" s="23" t="s">
        <v>5</v>
      </c>
      <c r="F39" s="21" t="s">
        <v>3</v>
      </c>
      <c r="G39" s="22" t="s">
        <v>4</v>
      </c>
      <c r="H39" s="23" t="s">
        <v>6</v>
      </c>
      <c r="I39" s="24" t="s">
        <v>3</v>
      </c>
      <c r="J39" s="25" t="s">
        <v>4</v>
      </c>
      <c r="K39" s="26" t="s">
        <v>7</v>
      </c>
    </row>
    <row r="40" spans="1:12" hidden="1">
      <c r="B40" s="1" t="s">
        <v>38</v>
      </c>
      <c r="C40" s="21" t="s">
        <v>3</v>
      </c>
      <c r="D40" s="22" t="s">
        <v>4</v>
      </c>
      <c r="E40" s="23" t="s">
        <v>5</v>
      </c>
      <c r="F40" s="21" t="s">
        <v>3</v>
      </c>
      <c r="G40" s="22" t="s">
        <v>4</v>
      </c>
      <c r="H40" s="23" t="s">
        <v>6</v>
      </c>
      <c r="I40" s="24" t="s">
        <v>3</v>
      </c>
      <c r="J40" s="25" t="s">
        <v>4</v>
      </c>
      <c r="K40" s="26" t="s">
        <v>7</v>
      </c>
    </row>
    <row r="41" spans="1:12" hidden="1">
      <c r="A41" s="1" t="s">
        <v>9</v>
      </c>
      <c r="B41" s="1">
        <v>1.99</v>
      </c>
      <c r="C41" s="27">
        <f>C3*$B41</f>
        <v>11.542</v>
      </c>
      <c r="D41" s="27">
        <f>D3*$B41</f>
        <v>15.323</v>
      </c>
      <c r="E41" s="27">
        <f t="shared" ref="E41:K41" si="3">E3*$B41</f>
        <v>13.432499999999999</v>
      </c>
      <c r="F41" s="27">
        <f t="shared" si="3"/>
        <v>14.327999999999999</v>
      </c>
      <c r="G41" s="27">
        <f t="shared" si="3"/>
        <v>8.1589999999999989</v>
      </c>
      <c r="H41" s="27">
        <f t="shared" si="3"/>
        <v>11.243500000000001</v>
      </c>
      <c r="I41" s="27">
        <f t="shared" si="3"/>
        <v>12.935</v>
      </c>
      <c r="J41" s="27">
        <f t="shared" si="3"/>
        <v>11.741000000000001</v>
      </c>
      <c r="K41" s="27">
        <f t="shared" si="3"/>
        <v>12.338000000000001</v>
      </c>
    </row>
    <row r="42" spans="1:12" hidden="1">
      <c r="A42" s="1" t="s">
        <v>10</v>
      </c>
      <c r="B42" s="1">
        <v>2.58</v>
      </c>
      <c r="C42" s="27">
        <f t="shared" ref="C42:C67" si="4">C4*$B42</f>
        <v>9.2880000000000003</v>
      </c>
      <c r="D42" s="27">
        <f t="shared" ref="D42:K67" si="5">D4*$B42</f>
        <v>17.544</v>
      </c>
      <c r="E42" s="27">
        <f t="shared" si="5"/>
        <v>13.416</v>
      </c>
      <c r="F42" s="27">
        <f t="shared" si="5"/>
        <v>12.384</v>
      </c>
      <c r="G42" s="27">
        <f t="shared" si="5"/>
        <v>16.77</v>
      </c>
      <c r="H42" s="27">
        <f t="shared" si="5"/>
        <v>14.577000000000002</v>
      </c>
      <c r="I42" s="27">
        <f t="shared" si="5"/>
        <v>10.836</v>
      </c>
      <c r="J42" s="27">
        <f t="shared" si="5"/>
        <v>17.286000000000001</v>
      </c>
      <c r="K42" s="27">
        <f t="shared" si="5"/>
        <v>14.190000000000001</v>
      </c>
    </row>
    <row r="43" spans="1:12" hidden="1">
      <c r="A43" s="1" t="s">
        <v>11</v>
      </c>
      <c r="B43" s="1">
        <v>1.55</v>
      </c>
      <c r="C43" s="27">
        <f t="shared" si="4"/>
        <v>6.9750000000000005</v>
      </c>
      <c r="D43" s="27">
        <f t="shared" si="5"/>
        <v>10.385</v>
      </c>
      <c r="E43" s="27">
        <f t="shared" si="5"/>
        <v>8.68</v>
      </c>
      <c r="F43" s="27">
        <f t="shared" si="5"/>
        <v>3.5649999999999999</v>
      </c>
      <c r="G43" s="27">
        <f t="shared" si="5"/>
        <v>4.1850000000000005</v>
      </c>
      <c r="H43" s="27">
        <f t="shared" si="5"/>
        <v>3.875</v>
      </c>
      <c r="I43" s="27">
        <f t="shared" si="5"/>
        <v>5.27</v>
      </c>
      <c r="J43" s="27">
        <f t="shared" si="5"/>
        <v>7.2850000000000001</v>
      </c>
      <c r="K43" s="27">
        <f t="shared" si="5"/>
        <v>6.2</v>
      </c>
    </row>
    <row r="44" spans="1:12" hidden="1">
      <c r="A44" s="1" t="s">
        <v>12</v>
      </c>
      <c r="B44" s="1">
        <v>0.9</v>
      </c>
      <c r="C44" s="27">
        <f t="shared" si="4"/>
        <v>4.41</v>
      </c>
      <c r="D44" s="27">
        <f t="shared" si="5"/>
        <v>7.5600000000000005</v>
      </c>
      <c r="E44" s="27">
        <f t="shared" si="5"/>
        <v>5.9850000000000003</v>
      </c>
      <c r="F44" s="27">
        <f t="shared" si="5"/>
        <v>2.4300000000000002</v>
      </c>
      <c r="G44" s="27">
        <f t="shared" si="5"/>
        <v>4.2300000000000004</v>
      </c>
      <c r="H44" s="27">
        <f t="shared" si="5"/>
        <v>3.33</v>
      </c>
      <c r="I44" s="27">
        <f t="shared" si="5"/>
        <v>3.42</v>
      </c>
      <c r="J44" s="27">
        <f t="shared" si="5"/>
        <v>5.8500000000000005</v>
      </c>
      <c r="K44" s="27">
        <f t="shared" si="5"/>
        <v>4.6800000000000006</v>
      </c>
    </row>
    <row r="45" spans="1:12" hidden="1">
      <c r="A45" s="1" t="s">
        <v>13</v>
      </c>
      <c r="B45" s="1">
        <v>0.2</v>
      </c>
      <c r="C45" s="27">
        <f t="shared" si="4"/>
        <v>0.57999999999999996</v>
      </c>
      <c r="D45" s="27">
        <f t="shared" si="5"/>
        <v>1.32</v>
      </c>
      <c r="E45" s="27">
        <f t="shared" si="5"/>
        <v>0.95000000000000007</v>
      </c>
      <c r="F45" s="27">
        <f t="shared" si="5"/>
        <v>0.84000000000000008</v>
      </c>
      <c r="G45" s="27">
        <f t="shared" si="5"/>
        <v>1.1000000000000001</v>
      </c>
      <c r="H45" s="27">
        <f t="shared" si="5"/>
        <v>0.97</v>
      </c>
      <c r="I45" s="27">
        <f t="shared" si="5"/>
        <v>0.70000000000000007</v>
      </c>
      <c r="J45" s="27">
        <f t="shared" si="5"/>
        <v>1.22</v>
      </c>
      <c r="K45" s="27">
        <f t="shared" si="5"/>
        <v>0.96</v>
      </c>
    </row>
    <row r="46" spans="1:12" hidden="1">
      <c r="A46" s="1" t="s">
        <v>14</v>
      </c>
      <c r="B46" s="1">
        <v>2.36</v>
      </c>
      <c r="C46" s="27">
        <f t="shared" si="4"/>
        <v>12.507999999999999</v>
      </c>
      <c r="D46" s="27">
        <f t="shared" si="5"/>
        <v>12.035999999999998</v>
      </c>
      <c r="E46" s="27">
        <f t="shared" si="5"/>
        <v>12.271999999999998</v>
      </c>
      <c r="F46" s="27">
        <f t="shared" si="5"/>
        <v>8.26</v>
      </c>
      <c r="G46" s="27">
        <f t="shared" si="5"/>
        <v>8.7319999999999993</v>
      </c>
      <c r="H46" s="27">
        <f t="shared" si="5"/>
        <v>8.4960000000000004</v>
      </c>
      <c r="I46" s="27">
        <f t="shared" si="5"/>
        <v>10.384</v>
      </c>
      <c r="J46" s="27">
        <f t="shared" si="5"/>
        <v>10.384</v>
      </c>
      <c r="K46" s="27">
        <f t="shared" si="5"/>
        <v>10.384</v>
      </c>
    </row>
    <row r="47" spans="1:12" hidden="1">
      <c r="A47" s="1" t="s">
        <v>15</v>
      </c>
      <c r="B47" s="1">
        <v>1.3</v>
      </c>
      <c r="C47" s="27">
        <f t="shared" si="4"/>
        <v>7.2799999999999994</v>
      </c>
      <c r="D47" s="27">
        <f t="shared" si="5"/>
        <v>10.790000000000001</v>
      </c>
      <c r="E47" s="27">
        <f t="shared" si="5"/>
        <v>9.0350000000000001</v>
      </c>
      <c r="F47" s="27">
        <f t="shared" si="5"/>
        <v>10.66</v>
      </c>
      <c r="G47" s="27">
        <f t="shared" si="5"/>
        <v>10.4</v>
      </c>
      <c r="H47" s="27">
        <f t="shared" si="5"/>
        <v>10.53</v>
      </c>
      <c r="I47" s="27">
        <f t="shared" si="5"/>
        <v>8.9700000000000006</v>
      </c>
      <c r="J47" s="27">
        <f t="shared" si="5"/>
        <v>10.53</v>
      </c>
      <c r="K47" s="27">
        <f t="shared" si="5"/>
        <v>9.75</v>
      </c>
    </row>
    <row r="48" spans="1:12" hidden="1">
      <c r="A48" s="1" t="s">
        <v>16</v>
      </c>
      <c r="B48" s="1">
        <v>0.3</v>
      </c>
      <c r="C48" s="27">
        <f t="shared" si="4"/>
        <v>1.7999999999999998</v>
      </c>
      <c r="D48" s="27">
        <f t="shared" si="5"/>
        <v>1.7999999999999998</v>
      </c>
      <c r="E48" s="27">
        <f t="shared" si="5"/>
        <v>1.7999999999999998</v>
      </c>
      <c r="F48" s="27">
        <f t="shared" si="5"/>
        <v>2.04</v>
      </c>
      <c r="G48" s="27">
        <f t="shared" si="5"/>
        <v>1.2899999999999998</v>
      </c>
      <c r="H48" s="27">
        <f t="shared" si="5"/>
        <v>1.6649999999999998</v>
      </c>
      <c r="I48" s="27">
        <f t="shared" si="5"/>
        <v>1.92</v>
      </c>
      <c r="J48" s="27">
        <f t="shared" si="5"/>
        <v>1.5299999999999998</v>
      </c>
      <c r="K48" s="27">
        <f t="shared" si="5"/>
        <v>1.74</v>
      </c>
    </row>
    <row r="49" spans="1:11" hidden="1">
      <c r="A49" s="1" t="s">
        <v>17</v>
      </c>
      <c r="B49" s="1">
        <v>1.24</v>
      </c>
      <c r="C49" s="27">
        <f t="shared" si="4"/>
        <v>8.4320000000000004</v>
      </c>
      <c r="D49" s="27">
        <f t="shared" si="5"/>
        <v>6.944</v>
      </c>
      <c r="E49" s="27">
        <f t="shared" si="5"/>
        <v>7.6879999999999988</v>
      </c>
      <c r="F49" s="27">
        <f t="shared" si="5"/>
        <v>10.54</v>
      </c>
      <c r="G49" s="27">
        <f t="shared" si="5"/>
        <v>6.6960000000000006</v>
      </c>
      <c r="H49" s="27">
        <f t="shared" si="5"/>
        <v>8.6180000000000003</v>
      </c>
      <c r="I49" s="27">
        <f t="shared" si="5"/>
        <v>9.548</v>
      </c>
      <c r="J49" s="27">
        <f t="shared" si="5"/>
        <v>6.82</v>
      </c>
      <c r="K49" s="27">
        <f t="shared" si="5"/>
        <v>8.1839999999999993</v>
      </c>
    </row>
    <row r="50" spans="1:11" hidden="1">
      <c r="A50" s="1" t="s">
        <v>18</v>
      </c>
      <c r="B50" s="1">
        <v>15.07</v>
      </c>
      <c r="C50" s="27">
        <f t="shared" si="4"/>
        <v>73.843000000000004</v>
      </c>
      <c r="D50" s="27">
        <f t="shared" si="5"/>
        <v>106.997</v>
      </c>
      <c r="E50" s="27">
        <f t="shared" si="5"/>
        <v>90.42</v>
      </c>
      <c r="F50" s="27">
        <f t="shared" si="5"/>
        <v>55.759</v>
      </c>
      <c r="G50" s="27">
        <f t="shared" si="5"/>
        <v>96.448000000000008</v>
      </c>
      <c r="H50" s="27">
        <f t="shared" si="5"/>
        <v>76.103500000000011</v>
      </c>
      <c r="I50" s="27">
        <f t="shared" si="5"/>
        <v>64.801000000000002</v>
      </c>
      <c r="J50" s="27">
        <f t="shared" si="5"/>
        <v>100.96900000000001</v>
      </c>
      <c r="K50" s="27">
        <f t="shared" si="5"/>
        <v>82.885000000000005</v>
      </c>
    </row>
    <row r="51" spans="1:11" hidden="1">
      <c r="A51" s="1" t="s">
        <v>19</v>
      </c>
      <c r="B51" s="1">
        <v>18.57</v>
      </c>
      <c r="C51" s="27">
        <f t="shared" si="4"/>
        <v>87.279000000000011</v>
      </c>
      <c r="D51" s="27">
        <f t="shared" si="5"/>
        <v>133.70400000000001</v>
      </c>
      <c r="E51" s="27">
        <f t="shared" si="5"/>
        <v>110.4915</v>
      </c>
      <c r="F51" s="27">
        <f t="shared" si="5"/>
        <v>92.85</v>
      </c>
      <c r="G51" s="27">
        <f t="shared" si="5"/>
        <v>126.276</v>
      </c>
      <c r="H51" s="27">
        <f t="shared" si="5"/>
        <v>109.563</v>
      </c>
      <c r="I51" s="27">
        <f t="shared" si="5"/>
        <v>90.993000000000009</v>
      </c>
      <c r="J51" s="27">
        <f t="shared" si="5"/>
        <v>129.99</v>
      </c>
      <c r="K51" s="27">
        <f t="shared" si="5"/>
        <v>109.563</v>
      </c>
    </row>
    <row r="52" spans="1:11" hidden="1">
      <c r="A52" s="1" t="s">
        <v>20</v>
      </c>
      <c r="B52" s="1">
        <v>2.39</v>
      </c>
      <c r="C52" s="27">
        <f t="shared" si="4"/>
        <v>9.7989999999999995</v>
      </c>
      <c r="D52" s="27">
        <f t="shared" si="5"/>
        <v>20.076000000000001</v>
      </c>
      <c r="E52" s="27">
        <f t="shared" si="5"/>
        <v>14.9375</v>
      </c>
      <c r="F52" s="27">
        <f t="shared" si="5"/>
        <v>7.8869999999999996</v>
      </c>
      <c r="G52" s="27">
        <f t="shared" si="5"/>
        <v>11.472</v>
      </c>
      <c r="H52" s="27">
        <f t="shared" si="5"/>
        <v>9.6795000000000009</v>
      </c>
      <c r="I52" s="27">
        <f t="shared" si="5"/>
        <v>8.8430000000000017</v>
      </c>
      <c r="J52" s="27">
        <f t="shared" si="5"/>
        <v>15.773999999999999</v>
      </c>
      <c r="K52" s="27">
        <f t="shared" si="5"/>
        <v>12.189</v>
      </c>
    </row>
    <row r="53" spans="1:11" hidden="1">
      <c r="A53" s="1" t="s">
        <v>21</v>
      </c>
      <c r="B53" s="1">
        <v>2.17</v>
      </c>
      <c r="C53" s="27">
        <f t="shared" si="4"/>
        <v>8.4629999999999992</v>
      </c>
      <c r="D53" s="27">
        <f t="shared" si="5"/>
        <v>13.454000000000001</v>
      </c>
      <c r="E53" s="27">
        <f t="shared" si="5"/>
        <v>10.958499999999999</v>
      </c>
      <c r="F53" s="27">
        <f t="shared" si="5"/>
        <v>3.6889999999999996</v>
      </c>
      <c r="G53" s="27">
        <f t="shared" si="5"/>
        <v>8.68</v>
      </c>
      <c r="H53" s="27">
        <f t="shared" si="5"/>
        <v>6.1844999999999999</v>
      </c>
      <c r="I53" s="27">
        <f t="shared" si="5"/>
        <v>6.0759999999999996</v>
      </c>
      <c r="J53" s="27">
        <f t="shared" si="5"/>
        <v>11.066999999999998</v>
      </c>
      <c r="K53" s="27">
        <f t="shared" si="5"/>
        <v>8.4629999999999992</v>
      </c>
    </row>
    <row r="54" spans="1:11" hidden="1">
      <c r="A54" s="1" t="s">
        <v>22</v>
      </c>
      <c r="B54" s="1">
        <v>1.1200000000000001</v>
      </c>
      <c r="C54" s="27">
        <f t="shared" si="4"/>
        <v>3.9200000000000004</v>
      </c>
      <c r="D54" s="27">
        <f t="shared" si="5"/>
        <v>10.416000000000002</v>
      </c>
      <c r="E54" s="27">
        <f t="shared" si="5"/>
        <v>7.168000000000001</v>
      </c>
      <c r="F54" s="27">
        <f t="shared" si="5"/>
        <v>3.6960000000000002</v>
      </c>
      <c r="G54" s="27">
        <f t="shared" si="5"/>
        <v>6.4960000000000004</v>
      </c>
      <c r="H54" s="27">
        <f t="shared" si="5"/>
        <v>5.0960000000000001</v>
      </c>
      <c r="I54" s="27">
        <f t="shared" si="5"/>
        <v>3.8080000000000003</v>
      </c>
      <c r="J54" s="27">
        <f t="shared" si="5"/>
        <v>8.4</v>
      </c>
      <c r="K54" s="27">
        <f t="shared" si="5"/>
        <v>6.16</v>
      </c>
    </row>
    <row r="55" spans="1:11" hidden="1">
      <c r="A55" s="1" t="s">
        <v>23</v>
      </c>
      <c r="B55" s="1">
        <v>13.38</v>
      </c>
      <c r="C55" s="27">
        <f t="shared" si="4"/>
        <v>56.196000000000005</v>
      </c>
      <c r="D55" s="27">
        <f t="shared" si="5"/>
        <v>108.378</v>
      </c>
      <c r="E55" s="27">
        <f t="shared" si="5"/>
        <v>82.287000000000006</v>
      </c>
      <c r="F55" s="27">
        <f t="shared" si="5"/>
        <v>36.126000000000005</v>
      </c>
      <c r="G55" s="27">
        <f t="shared" si="5"/>
        <v>77.603999999999999</v>
      </c>
      <c r="H55" s="27">
        <f t="shared" si="5"/>
        <v>56.865000000000002</v>
      </c>
      <c r="I55" s="27">
        <f t="shared" si="5"/>
        <v>45.492000000000004</v>
      </c>
      <c r="J55" s="27">
        <f t="shared" si="5"/>
        <v>92.322000000000017</v>
      </c>
      <c r="K55" s="27">
        <f t="shared" si="5"/>
        <v>69.576000000000008</v>
      </c>
    </row>
    <row r="56" spans="1:11" hidden="1">
      <c r="A56" s="1" t="s">
        <v>24</v>
      </c>
      <c r="B56" s="1">
        <v>0.42</v>
      </c>
      <c r="C56" s="27">
        <f t="shared" si="4"/>
        <v>2.6880000000000002</v>
      </c>
      <c r="D56" s="27">
        <f t="shared" si="5"/>
        <v>2.9819999999999998</v>
      </c>
      <c r="E56" s="27">
        <f t="shared" si="5"/>
        <v>2.835</v>
      </c>
      <c r="F56" s="27">
        <f t="shared" si="5"/>
        <v>1.8059999999999998</v>
      </c>
      <c r="G56" s="27">
        <f t="shared" si="5"/>
        <v>1.47</v>
      </c>
      <c r="H56" s="27">
        <f t="shared" si="5"/>
        <v>1.6379999999999999</v>
      </c>
      <c r="I56" s="27">
        <f t="shared" si="5"/>
        <v>2.2680000000000002</v>
      </c>
      <c r="J56" s="27">
        <f t="shared" si="5"/>
        <v>2.226</v>
      </c>
      <c r="K56" s="27">
        <f t="shared" si="5"/>
        <v>2.226</v>
      </c>
    </row>
    <row r="57" spans="1:11" hidden="1">
      <c r="A57" s="1" t="s">
        <v>25</v>
      </c>
      <c r="B57" s="1">
        <v>0.62</v>
      </c>
      <c r="C57" s="27">
        <f t="shared" si="4"/>
        <v>2.5419999999999998</v>
      </c>
      <c r="D57" s="27">
        <f t="shared" si="5"/>
        <v>5.3939999999999992</v>
      </c>
      <c r="E57" s="27">
        <f t="shared" si="5"/>
        <v>3.9679999999999995</v>
      </c>
      <c r="F57" s="27">
        <f t="shared" si="5"/>
        <v>2.0459999999999998</v>
      </c>
      <c r="G57" s="27">
        <f t="shared" si="5"/>
        <v>2.9140000000000001</v>
      </c>
      <c r="H57" s="27">
        <f t="shared" si="5"/>
        <v>2.48</v>
      </c>
      <c r="I57" s="27">
        <f t="shared" si="5"/>
        <v>2.294</v>
      </c>
      <c r="J57" s="27">
        <f t="shared" si="5"/>
        <v>4.1539999999999999</v>
      </c>
      <c r="K57" s="27">
        <f t="shared" si="5"/>
        <v>3.2240000000000002</v>
      </c>
    </row>
    <row r="58" spans="1:11" hidden="1">
      <c r="A58" s="1" t="s">
        <v>26</v>
      </c>
      <c r="B58" s="1">
        <v>0.14000000000000001</v>
      </c>
      <c r="C58" s="27">
        <f t="shared" si="4"/>
        <v>0.47600000000000003</v>
      </c>
      <c r="D58" s="27">
        <f t="shared" si="5"/>
        <v>1.1479999999999999</v>
      </c>
      <c r="E58" s="27">
        <f t="shared" si="5"/>
        <v>0.81200000000000006</v>
      </c>
      <c r="F58" s="27">
        <f t="shared" si="5"/>
        <v>0.8680000000000001</v>
      </c>
      <c r="G58" s="27">
        <f t="shared" si="5"/>
        <v>0.84000000000000008</v>
      </c>
      <c r="H58" s="27">
        <f t="shared" si="5"/>
        <v>0.85399999999999998</v>
      </c>
      <c r="I58" s="27">
        <f t="shared" si="5"/>
        <v>0.67200000000000004</v>
      </c>
      <c r="J58" s="27">
        <f t="shared" si="5"/>
        <v>0.99399999999999999</v>
      </c>
      <c r="K58" s="27">
        <f t="shared" si="5"/>
        <v>0.84000000000000008</v>
      </c>
    </row>
    <row r="59" spans="1:11" hidden="1">
      <c r="A59" s="1" t="s">
        <v>27</v>
      </c>
      <c r="B59" s="1">
        <v>0.12</v>
      </c>
      <c r="C59" s="27">
        <f t="shared" si="4"/>
        <v>0.57599999999999996</v>
      </c>
      <c r="D59" s="27">
        <f t="shared" si="5"/>
        <v>0.93599999999999994</v>
      </c>
      <c r="E59" s="27">
        <f t="shared" si="5"/>
        <v>0.75600000000000001</v>
      </c>
      <c r="F59" s="27">
        <f t="shared" si="5"/>
        <v>0.3</v>
      </c>
      <c r="G59" s="27">
        <f t="shared" si="5"/>
        <v>0.63600000000000001</v>
      </c>
      <c r="H59" s="27">
        <f t="shared" si="5"/>
        <v>0.46799999999999997</v>
      </c>
      <c r="I59" s="27">
        <f t="shared" si="5"/>
        <v>0.44400000000000001</v>
      </c>
      <c r="J59" s="27">
        <f t="shared" si="5"/>
        <v>0.78</v>
      </c>
      <c r="K59" s="27">
        <f t="shared" si="5"/>
        <v>0.61199999999999999</v>
      </c>
    </row>
    <row r="60" spans="1:11" hidden="1">
      <c r="A60" s="1" t="s">
        <v>28</v>
      </c>
      <c r="B60" s="1">
        <v>3.94</v>
      </c>
      <c r="C60" s="27">
        <f t="shared" si="4"/>
        <v>12.608000000000001</v>
      </c>
      <c r="D60" s="27">
        <f t="shared" si="5"/>
        <v>31.52</v>
      </c>
      <c r="E60" s="27">
        <f t="shared" si="5"/>
        <v>22.064</v>
      </c>
      <c r="F60" s="27">
        <f t="shared" si="5"/>
        <v>18.518000000000001</v>
      </c>
      <c r="G60" s="27">
        <f t="shared" si="5"/>
        <v>28.762</v>
      </c>
      <c r="H60" s="27">
        <f t="shared" si="5"/>
        <v>23.64</v>
      </c>
      <c r="I60" s="27">
        <f t="shared" si="5"/>
        <v>15.366</v>
      </c>
      <c r="J60" s="27">
        <f t="shared" si="5"/>
        <v>30.338000000000001</v>
      </c>
      <c r="K60" s="27">
        <f t="shared" si="5"/>
        <v>22.852</v>
      </c>
    </row>
    <row r="61" spans="1:11" hidden="1">
      <c r="A61" s="1" t="s">
        <v>29</v>
      </c>
      <c r="B61" s="1">
        <v>8.4499999999999993</v>
      </c>
      <c r="C61" s="27">
        <f t="shared" si="4"/>
        <v>32.954999999999998</v>
      </c>
      <c r="D61" s="27">
        <f t="shared" si="5"/>
        <v>57.459999999999994</v>
      </c>
      <c r="E61" s="27">
        <f t="shared" si="5"/>
        <v>45.207499999999996</v>
      </c>
      <c r="F61" s="27">
        <f t="shared" si="5"/>
        <v>19.434999999999995</v>
      </c>
      <c r="G61" s="27">
        <f t="shared" si="5"/>
        <v>32.109999999999992</v>
      </c>
      <c r="H61" s="27">
        <f t="shared" si="5"/>
        <v>25.772499999999997</v>
      </c>
      <c r="I61" s="27">
        <f t="shared" si="5"/>
        <v>26.195</v>
      </c>
      <c r="J61" s="27">
        <f t="shared" si="5"/>
        <v>44.784999999999997</v>
      </c>
      <c r="K61" s="27">
        <f t="shared" si="5"/>
        <v>35.49</v>
      </c>
    </row>
    <row r="62" spans="1:11" hidden="1">
      <c r="A62" s="1" t="s">
        <v>30</v>
      </c>
      <c r="B62" s="1">
        <v>2.2999999999999998</v>
      </c>
      <c r="C62" s="27">
        <f t="shared" si="4"/>
        <v>13.11</v>
      </c>
      <c r="D62" s="27">
        <f t="shared" si="5"/>
        <v>19.32</v>
      </c>
      <c r="E62" s="27">
        <f t="shared" si="5"/>
        <v>16.215</v>
      </c>
      <c r="F62" s="27">
        <f t="shared" si="5"/>
        <v>10.35</v>
      </c>
      <c r="G62" s="27">
        <f t="shared" si="5"/>
        <v>17.02</v>
      </c>
      <c r="H62" s="27">
        <f t="shared" si="5"/>
        <v>13.684999999999999</v>
      </c>
      <c r="I62" s="27">
        <f t="shared" si="5"/>
        <v>11.729999999999999</v>
      </c>
      <c r="J62" s="27">
        <f t="shared" si="5"/>
        <v>18.169999999999998</v>
      </c>
      <c r="K62" s="27">
        <f t="shared" si="5"/>
        <v>14.95</v>
      </c>
    </row>
    <row r="63" spans="1:11" hidden="1">
      <c r="A63" s="1" t="s">
        <v>31</v>
      </c>
      <c r="B63" s="1">
        <v>4.29</v>
      </c>
      <c r="C63" s="27">
        <f t="shared" si="4"/>
        <v>16.302</v>
      </c>
      <c r="D63" s="27">
        <f t="shared" si="5"/>
        <v>18.876000000000001</v>
      </c>
      <c r="E63" s="27">
        <f t="shared" si="5"/>
        <v>17.588999999999999</v>
      </c>
      <c r="F63" s="27">
        <f t="shared" si="5"/>
        <v>13.728000000000002</v>
      </c>
      <c r="G63" s="27">
        <f t="shared" si="5"/>
        <v>11.154</v>
      </c>
      <c r="H63" s="27">
        <f t="shared" si="5"/>
        <v>12.441000000000003</v>
      </c>
      <c r="I63" s="27">
        <f t="shared" si="5"/>
        <v>15.015000000000001</v>
      </c>
      <c r="J63" s="27">
        <f t="shared" si="5"/>
        <v>15.015000000000001</v>
      </c>
      <c r="K63" s="27">
        <f t="shared" si="5"/>
        <v>15.015000000000001</v>
      </c>
    </row>
    <row r="64" spans="1:11" hidden="1">
      <c r="A64" s="1" t="s">
        <v>32</v>
      </c>
      <c r="B64" s="1">
        <v>1.22</v>
      </c>
      <c r="C64" s="27">
        <f t="shared" si="4"/>
        <v>5.2459999999999996</v>
      </c>
      <c r="D64" s="27">
        <f t="shared" si="5"/>
        <v>9.76</v>
      </c>
      <c r="E64" s="27">
        <f t="shared" si="5"/>
        <v>7.5030000000000001</v>
      </c>
      <c r="F64" s="27">
        <f t="shared" si="5"/>
        <v>2.0739999999999998</v>
      </c>
      <c r="G64" s="27">
        <f t="shared" si="5"/>
        <v>5.734</v>
      </c>
      <c r="H64" s="27">
        <f t="shared" si="5"/>
        <v>3.9039999999999999</v>
      </c>
      <c r="I64" s="27">
        <f t="shared" si="5"/>
        <v>3.66</v>
      </c>
      <c r="J64" s="27">
        <f t="shared" si="5"/>
        <v>7.6859999999999999</v>
      </c>
      <c r="K64" s="27">
        <f t="shared" si="5"/>
        <v>5.734</v>
      </c>
    </row>
    <row r="65" spans="1:11" hidden="1">
      <c r="A65" s="1" t="s">
        <v>33</v>
      </c>
      <c r="B65" s="1">
        <v>0.47</v>
      </c>
      <c r="C65" s="27">
        <f t="shared" si="4"/>
        <v>2.2090000000000001</v>
      </c>
      <c r="D65" s="27">
        <f t="shared" si="5"/>
        <v>3.6659999999999999</v>
      </c>
      <c r="E65" s="27">
        <f t="shared" si="5"/>
        <v>2.9375</v>
      </c>
      <c r="F65" s="27">
        <f t="shared" si="5"/>
        <v>2.2090000000000001</v>
      </c>
      <c r="G65" s="27">
        <f t="shared" si="5"/>
        <v>2.82</v>
      </c>
      <c r="H65" s="27">
        <f t="shared" si="5"/>
        <v>2.5144999999999995</v>
      </c>
      <c r="I65" s="27">
        <f t="shared" si="5"/>
        <v>2.2090000000000001</v>
      </c>
      <c r="J65" s="27">
        <f t="shared" si="5"/>
        <v>3.2429999999999999</v>
      </c>
      <c r="K65" s="27">
        <f t="shared" si="5"/>
        <v>2.726</v>
      </c>
    </row>
    <row r="66" spans="1:11" hidden="1">
      <c r="A66" s="1" t="s">
        <v>34</v>
      </c>
      <c r="B66" s="1">
        <v>10.59</v>
      </c>
      <c r="C66" s="27">
        <f t="shared" si="4"/>
        <v>50.832000000000001</v>
      </c>
      <c r="D66" s="27">
        <f t="shared" si="5"/>
        <v>99.546000000000006</v>
      </c>
      <c r="E66" s="27">
        <f t="shared" si="5"/>
        <v>75.188999999999993</v>
      </c>
      <c r="F66" s="27">
        <f t="shared" si="5"/>
        <v>33.887999999999998</v>
      </c>
      <c r="G66" s="27">
        <f t="shared" si="5"/>
        <v>64.59899999999999</v>
      </c>
      <c r="H66" s="27">
        <f t="shared" si="5"/>
        <v>49.243500000000004</v>
      </c>
      <c r="I66" s="27">
        <f t="shared" si="5"/>
        <v>42.36</v>
      </c>
      <c r="J66" s="27">
        <f t="shared" si="5"/>
        <v>82.602000000000004</v>
      </c>
      <c r="K66" s="27">
        <f t="shared" si="5"/>
        <v>62.481000000000002</v>
      </c>
    </row>
    <row r="67" spans="1:11" hidden="1">
      <c r="A67" s="1" t="s">
        <v>35</v>
      </c>
      <c r="B67" s="1">
        <v>2.3199999999999998</v>
      </c>
      <c r="C67" s="27">
        <f t="shared" si="4"/>
        <v>17.864000000000001</v>
      </c>
      <c r="D67" s="27">
        <f t="shared" si="5"/>
        <v>20.416</v>
      </c>
      <c r="E67" s="27">
        <f t="shared" si="5"/>
        <v>19.139999999999997</v>
      </c>
      <c r="F67" s="27">
        <f t="shared" si="5"/>
        <v>15.543999999999999</v>
      </c>
      <c r="G67" s="27">
        <f t="shared" si="5"/>
        <v>18.559999999999999</v>
      </c>
      <c r="H67" s="27">
        <f t="shared" si="5"/>
        <v>17.052</v>
      </c>
      <c r="I67" s="27">
        <f t="shared" si="5"/>
        <v>16.704000000000001</v>
      </c>
      <c r="J67" s="27">
        <f t="shared" si="5"/>
        <v>19.488</v>
      </c>
      <c r="K67" s="27">
        <f t="shared" si="5"/>
        <v>18.096</v>
      </c>
    </row>
    <row r="68" spans="1:11" hidden="1">
      <c r="B68" s="28"/>
      <c r="C68" s="21" t="s">
        <v>3</v>
      </c>
      <c r="D68" s="22" t="s">
        <v>4</v>
      </c>
      <c r="E68" s="23" t="s">
        <v>5</v>
      </c>
      <c r="F68" s="21" t="s">
        <v>3</v>
      </c>
      <c r="G68" s="22" t="s">
        <v>4</v>
      </c>
      <c r="H68" s="23" t="s">
        <v>6</v>
      </c>
      <c r="I68" s="24" t="s">
        <v>3</v>
      </c>
      <c r="J68" s="25" t="s">
        <v>4</v>
      </c>
      <c r="K68" s="26" t="s">
        <v>7</v>
      </c>
    </row>
    <row r="69" spans="1:11" hidden="1">
      <c r="A69" s="1" t="s">
        <v>39</v>
      </c>
      <c r="B69" s="28" t="s">
        <v>40</v>
      </c>
      <c r="C69" s="29">
        <f>SUM(C41:C67)/100</f>
        <v>4.5972299999999997</v>
      </c>
      <c r="D69" s="29">
        <f>SUM(D41:D67)/100</f>
        <v>7.4775100000000032</v>
      </c>
      <c r="E69" s="29">
        <f>SUM(E41:E67)/100</f>
        <v>6.0373699999999983</v>
      </c>
      <c r="F69" s="29">
        <f t="shared" ref="F69:K69" si="6">SUM(F41:F67)/100</f>
        <v>3.8582000000000001</v>
      </c>
      <c r="G69" s="29">
        <f t="shared" si="6"/>
        <v>5.7515699999999992</v>
      </c>
      <c r="H69" s="29">
        <f t="shared" si="6"/>
        <v>4.8048849999999996</v>
      </c>
      <c r="I69" s="29">
        <f t="shared" si="6"/>
        <v>4.2291300000000005</v>
      </c>
      <c r="J69" s="29">
        <f t="shared" si="6"/>
        <v>6.6064900000000009</v>
      </c>
      <c r="K69" s="29">
        <f t="shared" si="6"/>
        <v>5.4150800000000006</v>
      </c>
    </row>
  </sheetData>
  <autoFilter ref="A2:K2" xr:uid="{CB5D4EEE-FEA3-48D2-8ECA-A908B9C72510}">
    <sortState xmlns:xlrd2="http://schemas.microsoft.com/office/spreadsheetml/2017/richdata2" ref="A3:K29">
      <sortCondition ref="A2"/>
    </sortState>
  </autoFilter>
  <mergeCells count="6">
    <mergeCell ref="I38:K38"/>
    <mergeCell ref="F38:H38"/>
    <mergeCell ref="C38:E38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D46F6-F500-460C-BE93-DD718F05A76C}">
  <dimension ref="A1:E69"/>
  <sheetViews>
    <sheetView zoomScale="80" zoomScaleNormal="80" workbookViewId="0">
      <selection activeCell="C1" sqref="C1:E1"/>
    </sheetView>
  </sheetViews>
  <sheetFormatPr defaultColWidth="8.75" defaultRowHeight="14.25"/>
  <cols>
    <col min="1" max="1" width="4" style="1" customWidth="1"/>
    <col min="2" max="2" width="20.25" style="1" customWidth="1"/>
    <col min="3" max="5" width="15.75" style="1" customWidth="1"/>
    <col min="6" max="16384" width="8.75" style="1"/>
  </cols>
  <sheetData>
    <row r="1" spans="1:5" ht="31.15" customHeight="1" thickBot="1">
      <c r="C1" s="139" t="s">
        <v>50</v>
      </c>
      <c r="D1" s="140"/>
      <c r="E1" s="141"/>
    </row>
    <row r="2" spans="1:5" ht="15">
      <c r="A2" s="2"/>
      <c r="B2" s="3" t="s">
        <v>8</v>
      </c>
      <c r="C2" s="102" t="s">
        <v>3</v>
      </c>
      <c r="D2" s="46" t="s">
        <v>4</v>
      </c>
      <c r="E2" s="103" t="s">
        <v>7</v>
      </c>
    </row>
    <row r="3" spans="1:5">
      <c r="A3" s="4">
        <v>1</v>
      </c>
      <c r="B3" s="5" t="s">
        <v>9</v>
      </c>
      <c r="C3" s="6">
        <v>2.3636363636363638</v>
      </c>
      <c r="D3" s="7">
        <v>4.5</v>
      </c>
      <c r="E3" s="104">
        <v>3.4318181818181817</v>
      </c>
    </row>
    <row r="4" spans="1:5">
      <c r="A4" s="4">
        <v>2</v>
      </c>
      <c r="B4" s="5" t="s">
        <v>10</v>
      </c>
      <c r="C4" s="6">
        <v>5</v>
      </c>
      <c r="D4" s="7">
        <v>7.5454545454545459</v>
      </c>
      <c r="E4" s="104">
        <v>6.2727272727272734</v>
      </c>
    </row>
    <row r="5" spans="1:5">
      <c r="A5" s="4">
        <v>3</v>
      </c>
      <c r="B5" s="5" t="s">
        <v>11</v>
      </c>
      <c r="C5" s="6">
        <v>2.5151515151515151</v>
      </c>
      <c r="D5" s="7">
        <v>3.9272727272727272</v>
      </c>
      <c r="E5" s="104">
        <v>3.2212121212121212</v>
      </c>
    </row>
    <row r="6" spans="1:5">
      <c r="A6" s="4">
        <v>4</v>
      </c>
      <c r="B6" s="5" t="s">
        <v>12</v>
      </c>
      <c r="C6" s="6">
        <v>2.8181818181818183</v>
      </c>
      <c r="D6" s="7">
        <v>3.6590909090909092</v>
      </c>
      <c r="E6" s="104">
        <v>3.2386363636363638</v>
      </c>
    </row>
    <row r="7" spans="1:5">
      <c r="A7" s="4">
        <v>5</v>
      </c>
      <c r="B7" s="5" t="s">
        <v>13</v>
      </c>
      <c r="C7" s="6">
        <v>1.3636363636363635</v>
      </c>
      <c r="D7" s="7">
        <v>5.6363636363636367</v>
      </c>
      <c r="E7" s="104">
        <v>3.5</v>
      </c>
    </row>
    <row r="8" spans="1:5">
      <c r="A8" s="4">
        <v>6</v>
      </c>
      <c r="B8" s="5" t="s">
        <v>14</v>
      </c>
      <c r="C8" s="6">
        <v>3.3333333333333335</v>
      </c>
      <c r="D8" s="7">
        <v>5.045454545454545</v>
      </c>
      <c r="E8" s="104">
        <v>4.1893939393939394</v>
      </c>
    </row>
    <row r="9" spans="1:5">
      <c r="A9" s="4">
        <v>7</v>
      </c>
      <c r="B9" s="5" t="s">
        <v>15</v>
      </c>
      <c r="C9" s="6">
        <v>4.3636363636363633</v>
      </c>
      <c r="D9" s="7">
        <v>4.5</v>
      </c>
      <c r="E9" s="104">
        <v>4.4318181818181817</v>
      </c>
    </row>
    <row r="10" spans="1:5">
      <c r="A10" s="4">
        <v>8</v>
      </c>
      <c r="B10" s="5" t="s">
        <v>16</v>
      </c>
      <c r="C10" s="6">
        <v>2.9090909090909092</v>
      </c>
      <c r="D10" s="7">
        <v>6.9545454545454541</v>
      </c>
      <c r="E10" s="104">
        <v>4.9318181818181817</v>
      </c>
    </row>
    <row r="11" spans="1:5">
      <c r="A11" s="4">
        <v>9</v>
      </c>
      <c r="B11" s="5" t="s">
        <v>17</v>
      </c>
      <c r="C11" s="6">
        <v>2.4242424242424243</v>
      </c>
      <c r="D11" s="7">
        <v>5.9545454545454541</v>
      </c>
      <c r="E11" s="104">
        <v>4.1893939393939394</v>
      </c>
    </row>
    <row r="12" spans="1:5">
      <c r="A12" s="4">
        <v>10</v>
      </c>
      <c r="B12" s="5" t="s">
        <v>18</v>
      </c>
      <c r="C12" s="6">
        <v>7.333333333333333</v>
      </c>
      <c r="D12" s="7">
        <v>10</v>
      </c>
      <c r="E12" s="104">
        <f>AVERAGE(C12:D12)</f>
        <v>8.6666666666666661</v>
      </c>
    </row>
    <row r="13" spans="1:5">
      <c r="A13" s="4">
        <v>11</v>
      </c>
      <c r="B13" s="5" t="s">
        <v>19</v>
      </c>
      <c r="C13" s="6">
        <v>5.3030303030303028</v>
      </c>
      <c r="D13" s="7">
        <v>8.2272727272727266</v>
      </c>
      <c r="E13" s="104">
        <v>6.7651515151515147</v>
      </c>
    </row>
    <row r="14" spans="1:5">
      <c r="A14" s="4">
        <v>12</v>
      </c>
      <c r="B14" s="5" t="s">
        <v>20</v>
      </c>
      <c r="C14" s="6">
        <v>5.5757575757575761</v>
      </c>
      <c r="D14" s="7">
        <v>5.9090909090909092</v>
      </c>
      <c r="E14" s="104">
        <v>5.7424242424242422</v>
      </c>
    </row>
    <row r="15" spans="1:5">
      <c r="A15" s="4">
        <v>13</v>
      </c>
      <c r="B15" s="5" t="s">
        <v>21</v>
      </c>
      <c r="C15" s="6">
        <v>2.3636363636363638</v>
      </c>
      <c r="D15" s="7">
        <v>3.4090909090909092</v>
      </c>
      <c r="E15" s="104">
        <v>2.8863636363636367</v>
      </c>
    </row>
    <row r="16" spans="1:5">
      <c r="A16" s="4">
        <v>14</v>
      </c>
      <c r="B16" s="5" t="s">
        <v>22</v>
      </c>
      <c r="C16" s="6">
        <v>1.0303030303030303</v>
      </c>
      <c r="D16" s="7">
        <v>3.0909090909090908</v>
      </c>
      <c r="E16" s="104">
        <v>2.0606060606060606</v>
      </c>
    </row>
    <row r="17" spans="1:5">
      <c r="A17" s="4">
        <v>15</v>
      </c>
      <c r="B17" s="5" t="s">
        <v>23</v>
      </c>
      <c r="C17" s="6">
        <v>6.4545454545454541</v>
      </c>
      <c r="D17" s="7">
        <v>6.6363636363636367</v>
      </c>
      <c r="E17" s="104">
        <v>6.545454545454545</v>
      </c>
    </row>
    <row r="18" spans="1:5">
      <c r="A18" s="4">
        <v>16</v>
      </c>
      <c r="B18" s="5" t="s">
        <v>24</v>
      </c>
      <c r="C18" s="6">
        <v>2</v>
      </c>
      <c r="D18" s="7">
        <v>4.8181818181818183</v>
      </c>
      <c r="E18" s="104">
        <v>3.4090909090909092</v>
      </c>
    </row>
    <row r="19" spans="1:5">
      <c r="A19" s="4">
        <v>17</v>
      </c>
      <c r="B19" s="5" t="s">
        <v>25</v>
      </c>
      <c r="C19" s="6">
        <v>2.2121212121212119</v>
      </c>
      <c r="D19" s="7">
        <v>6.3636363636363633</v>
      </c>
      <c r="E19" s="104">
        <v>4.2878787878787872</v>
      </c>
    </row>
    <row r="20" spans="1:5">
      <c r="A20" s="4">
        <v>18</v>
      </c>
      <c r="B20" s="5" t="s">
        <v>26</v>
      </c>
      <c r="C20" s="6">
        <v>3.1515151515151514</v>
      </c>
      <c r="D20" s="7">
        <v>4.1818181818181817</v>
      </c>
      <c r="E20" s="104">
        <v>3.6666666666666665</v>
      </c>
    </row>
    <row r="21" spans="1:5">
      <c r="A21" s="4">
        <v>19</v>
      </c>
      <c r="B21" s="5" t="s">
        <v>27</v>
      </c>
      <c r="C21" s="6">
        <v>0.42424242424242425</v>
      </c>
      <c r="D21" s="7">
        <v>3.8181818181818183</v>
      </c>
      <c r="E21" s="104">
        <v>2.1212121212121211</v>
      </c>
    </row>
    <row r="22" spans="1:5">
      <c r="A22" s="4">
        <v>20</v>
      </c>
      <c r="B22" s="5" t="s">
        <v>28</v>
      </c>
      <c r="C22" s="6">
        <v>5.1212121212121211</v>
      </c>
      <c r="D22" s="7">
        <v>7.7272727272727275</v>
      </c>
      <c r="E22" s="104">
        <v>6.4242424242424239</v>
      </c>
    </row>
    <row r="23" spans="1:5">
      <c r="A23" s="4">
        <v>21</v>
      </c>
      <c r="B23" s="5" t="s">
        <v>29</v>
      </c>
      <c r="C23" s="6">
        <v>3.4242424242424243</v>
      </c>
      <c r="D23" s="7">
        <v>6.3181818181818183</v>
      </c>
      <c r="E23" s="104">
        <v>4.8712121212121211</v>
      </c>
    </row>
    <row r="24" spans="1:5">
      <c r="A24" s="4">
        <v>22</v>
      </c>
      <c r="B24" s="5" t="s">
        <v>30</v>
      </c>
      <c r="C24" s="6">
        <v>4.1212121212121211</v>
      </c>
      <c r="D24" s="7">
        <v>5.1818181818181817</v>
      </c>
      <c r="E24" s="104">
        <v>4.6515151515151514</v>
      </c>
    </row>
    <row r="25" spans="1:5">
      <c r="A25" s="4">
        <v>23</v>
      </c>
      <c r="B25" s="5" t="s">
        <v>31</v>
      </c>
      <c r="C25" s="6">
        <v>3.0606060606060606</v>
      </c>
      <c r="D25" s="7">
        <v>4.9090909090909092</v>
      </c>
      <c r="E25" s="104">
        <v>3.9848484848484849</v>
      </c>
    </row>
    <row r="26" spans="1:5">
      <c r="A26" s="4">
        <v>24</v>
      </c>
      <c r="B26" s="5" t="s">
        <v>32</v>
      </c>
      <c r="C26" s="6">
        <v>2.3030303030303032</v>
      </c>
      <c r="D26" s="7">
        <v>3.8636363636363638</v>
      </c>
      <c r="E26" s="104">
        <v>3.0833333333333335</v>
      </c>
    </row>
    <row r="27" spans="1:5">
      <c r="A27" s="4">
        <v>25</v>
      </c>
      <c r="B27" s="5" t="s">
        <v>33</v>
      </c>
      <c r="C27" s="6">
        <v>2.6363636363636362</v>
      </c>
      <c r="D27" s="7">
        <v>6.4090909090909092</v>
      </c>
      <c r="E27" s="104">
        <v>4.5227272727272725</v>
      </c>
    </row>
    <row r="28" spans="1:5">
      <c r="A28" s="4">
        <v>26</v>
      </c>
      <c r="B28" s="5" t="s">
        <v>34</v>
      </c>
      <c r="C28" s="6">
        <v>5.2727272727272725</v>
      </c>
      <c r="D28" s="7">
        <v>5.3181818181818183</v>
      </c>
      <c r="E28" s="104">
        <v>5.295454545454545</v>
      </c>
    </row>
    <row r="29" spans="1:5" ht="15" thickBot="1">
      <c r="A29" s="12">
        <v>27</v>
      </c>
      <c r="B29" s="13" t="s">
        <v>35</v>
      </c>
      <c r="C29" s="14">
        <v>3.6363636363636362</v>
      </c>
      <c r="D29" s="15">
        <v>3.7727272727272729</v>
      </c>
      <c r="E29" s="105">
        <v>3.7045454545454546</v>
      </c>
    </row>
    <row r="30" spans="1:5" ht="15" thickBot="1">
      <c r="A30" s="20"/>
      <c r="B30" s="20" t="s">
        <v>36</v>
      </c>
      <c r="C30" s="14">
        <f>C69</f>
        <v>4.9943909090909093</v>
      </c>
      <c r="D30" s="15">
        <f t="shared" ref="D30:E30" si="0">D69</f>
        <v>6.800377272727272</v>
      </c>
      <c r="E30" s="16">
        <f t="shared" si="0"/>
        <v>5.8973840909090915</v>
      </c>
    </row>
    <row r="31" spans="1:5" hidden="1"/>
    <row r="32" spans="1:5" hidden="1"/>
    <row r="33" spans="1:5" hidden="1"/>
    <row r="34" spans="1:5" hidden="1"/>
    <row r="35" spans="1:5" hidden="1"/>
    <row r="36" spans="1:5" hidden="1"/>
    <row r="37" spans="1:5" hidden="1"/>
    <row r="38" spans="1:5" hidden="1"/>
    <row r="39" spans="1:5" hidden="1"/>
    <row r="40" spans="1:5" hidden="1">
      <c r="B40" s="1" t="s">
        <v>38</v>
      </c>
      <c r="C40" s="21" t="s">
        <v>3</v>
      </c>
      <c r="D40" s="22" t="s">
        <v>4</v>
      </c>
      <c r="E40" s="23" t="s">
        <v>5</v>
      </c>
    </row>
    <row r="41" spans="1:5" hidden="1">
      <c r="A41" s="1" t="s">
        <v>9</v>
      </c>
      <c r="B41" s="1">
        <v>1.99</v>
      </c>
      <c r="C41" s="27">
        <f>C3*$B41</f>
        <v>4.7036363636363641</v>
      </c>
      <c r="D41" s="27">
        <f>D3*$B41</f>
        <v>8.9550000000000001</v>
      </c>
      <c r="E41" s="27">
        <f t="shared" ref="E41" si="1">E3*$B41</f>
        <v>6.8293181818181816</v>
      </c>
    </row>
    <row r="42" spans="1:5" hidden="1">
      <c r="A42" s="1" t="s">
        <v>10</v>
      </c>
      <c r="B42" s="1">
        <v>2.58</v>
      </c>
      <c r="C42" s="27">
        <f t="shared" ref="C42:C67" si="2">C4*$B42</f>
        <v>12.9</v>
      </c>
      <c r="D42" s="27">
        <f t="shared" ref="D42:E57" si="3">D4*$B42</f>
        <v>19.467272727272729</v>
      </c>
      <c r="E42" s="27">
        <f t="shared" si="3"/>
        <v>16.183636363636367</v>
      </c>
    </row>
    <row r="43" spans="1:5" hidden="1">
      <c r="A43" s="1" t="s">
        <v>11</v>
      </c>
      <c r="B43" s="1">
        <v>1.55</v>
      </c>
      <c r="C43" s="27">
        <f t="shared" si="2"/>
        <v>3.8984848484848484</v>
      </c>
      <c r="D43" s="27">
        <f t="shared" si="3"/>
        <v>6.0872727272727278</v>
      </c>
      <c r="E43" s="27">
        <f t="shared" si="3"/>
        <v>4.9928787878787881</v>
      </c>
    </row>
    <row r="44" spans="1:5" hidden="1">
      <c r="A44" s="1" t="s">
        <v>12</v>
      </c>
      <c r="B44" s="1">
        <v>0.9</v>
      </c>
      <c r="C44" s="27">
        <f t="shared" si="2"/>
        <v>2.5363636363636366</v>
      </c>
      <c r="D44" s="27">
        <f t="shared" si="3"/>
        <v>3.2931818181818184</v>
      </c>
      <c r="E44" s="27">
        <f t="shared" si="3"/>
        <v>2.9147727272727275</v>
      </c>
    </row>
    <row r="45" spans="1:5" hidden="1">
      <c r="A45" s="1" t="s">
        <v>13</v>
      </c>
      <c r="B45" s="1">
        <v>0.2</v>
      </c>
      <c r="C45" s="27">
        <f t="shared" si="2"/>
        <v>0.27272727272727271</v>
      </c>
      <c r="D45" s="27">
        <f t="shared" si="3"/>
        <v>1.1272727272727274</v>
      </c>
      <c r="E45" s="27">
        <f t="shared" si="3"/>
        <v>0.70000000000000007</v>
      </c>
    </row>
    <row r="46" spans="1:5" hidden="1">
      <c r="A46" s="1" t="s">
        <v>14</v>
      </c>
      <c r="B46" s="1">
        <v>2.36</v>
      </c>
      <c r="C46" s="27">
        <f t="shared" si="2"/>
        <v>7.8666666666666663</v>
      </c>
      <c r="D46" s="27">
        <f t="shared" si="3"/>
        <v>11.907272727272726</v>
      </c>
      <c r="E46" s="27">
        <f t="shared" si="3"/>
        <v>9.8869696969696967</v>
      </c>
    </row>
    <row r="47" spans="1:5" hidden="1">
      <c r="A47" s="1" t="s">
        <v>15</v>
      </c>
      <c r="B47" s="1">
        <v>1.3</v>
      </c>
      <c r="C47" s="27">
        <f t="shared" si="2"/>
        <v>5.6727272727272728</v>
      </c>
      <c r="D47" s="27">
        <f t="shared" si="3"/>
        <v>5.8500000000000005</v>
      </c>
      <c r="E47" s="27">
        <f t="shared" si="3"/>
        <v>5.7613636363636367</v>
      </c>
    </row>
    <row r="48" spans="1:5" hidden="1">
      <c r="A48" s="1" t="s">
        <v>16</v>
      </c>
      <c r="B48" s="1">
        <v>0.3</v>
      </c>
      <c r="C48" s="27">
        <f t="shared" si="2"/>
        <v>0.87272727272727268</v>
      </c>
      <c r="D48" s="27">
        <f t="shared" si="3"/>
        <v>2.086363636363636</v>
      </c>
      <c r="E48" s="27">
        <f t="shared" si="3"/>
        <v>1.4795454545454545</v>
      </c>
    </row>
    <row r="49" spans="1:5" hidden="1">
      <c r="A49" s="1" t="s">
        <v>17</v>
      </c>
      <c r="B49" s="1">
        <v>1.24</v>
      </c>
      <c r="C49" s="27">
        <f t="shared" si="2"/>
        <v>3.0060606060606063</v>
      </c>
      <c r="D49" s="27">
        <f t="shared" si="3"/>
        <v>7.3836363636363629</v>
      </c>
      <c r="E49" s="27">
        <f t="shared" si="3"/>
        <v>5.1948484848484853</v>
      </c>
    </row>
    <row r="50" spans="1:5" hidden="1">
      <c r="A50" s="1" t="s">
        <v>18</v>
      </c>
      <c r="B50" s="1">
        <v>15.07</v>
      </c>
      <c r="C50" s="27">
        <f t="shared" si="2"/>
        <v>110.51333333333334</v>
      </c>
      <c r="D50" s="27">
        <f t="shared" si="3"/>
        <v>150.69999999999999</v>
      </c>
      <c r="E50" s="27">
        <f t="shared" si="3"/>
        <v>130.60666666666665</v>
      </c>
    </row>
    <row r="51" spans="1:5" hidden="1">
      <c r="A51" s="1" t="s">
        <v>19</v>
      </c>
      <c r="B51" s="1">
        <v>18.57</v>
      </c>
      <c r="C51" s="27">
        <f t="shared" si="2"/>
        <v>98.47727272727272</v>
      </c>
      <c r="D51" s="27">
        <f t="shared" si="3"/>
        <v>152.78045454545455</v>
      </c>
      <c r="E51" s="27">
        <f t="shared" si="3"/>
        <v>125.62886363636363</v>
      </c>
    </row>
    <row r="52" spans="1:5" hidden="1">
      <c r="A52" s="1" t="s">
        <v>20</v>
      </c>
      <c r="B52" s="1">
        <v>2.39</v>
      </c>
      <c r="C52" s="27">
        <f t="shared" si="2"/>
        <v>13.326060606060608</v>
      </c>
      <c r="D52" s="27">
        <f t="shared" si="3"/>
        <v>14.122727272727273</v>
      </c>
      <c r="E52" s="27">
        <f t="shared" si="3"/>
        <v>13.72439393939394</v>
      </c>
    </row>
    <row r="53" spans="1:5" hidden="1">
      <c r="A53" s="1" t="s">
        <v>21</v>
      </c>
      <c r="B53" s="1">
        <v>2.17</v>
      </c>
      <c r="C53" s="27">
        <f t="shared" si="2"/>
        <v>5.1290909090909089</v>
      </c>
      <c r="D53" s="27">
        <f t="shared" si="3"/>
        <v>7.3977272727272725</v>
      </c>
      <c r="E53" s="27">
        <f t="shared" si="3"/>
        <v>6.2634090909090911</v>
      </c>
    </row>
    <row r="54" spans="1:5" hidden="1">
      <c r="A54" s="1" t="s">
        <v>22</v>
      </c>
      <c r="B54" s="1">
        <v>1.1200000000000001</v>
      </c>
      <c r="C54" s="27">
        <f t="shared" si="2"/>
        <v>1.153939393939394</v>
      </c>
      <c r="D54" s="27">
        <f t="shared" si="3"/>
        <v>3.4618181818181819</v>
      </c>
      <c r="E54" s="27">
        <f t="shared" si="3"/>
        <v>2.3078787878787881</v>
      </c>
    </row>
    <row r="55" spans="1:5" hidden="1">
      <c r="A55" s="1" t="s">
        <v>23</v>
      </c>
      <c r="B55" s="1">
        <v>13.38</v>
      </c>
      <c r="C55" s="27">
        <f t="shared" si="2"/>
        <v>86.36181818181818</v>
      </c>
      <c r="D55" s="27">
        <f t="shared" si="3"/>
        <v>88.794545454545471</v>
      </c>
      <c r="E55" s="27">
        <f t="shared" si="3"/>
        <v>87.578181818181818</v>
      </c>
    </row>
    <row r="56" spans="1:5" hidden="1">
      <c r="A56" s="1" t="s">
        <v>24</v>
      </c>
      <c r="B56" s="1">
        <v>0.42</v>
      </c>
      <c r="C56" s="27">
        <f t="shared" si="2"/>
        <v>0.84</v>
      </c>
      <c r="D56" s="27">
        <f t="shared" si="3"/>
        <v>2.0236363636363635</v>
      </c>
      <c r="E56" s="27">
        <f t="shared" si="3"/>
        <v>1.4318181818181819</v>
      </c>
    </row>
    <row r="57" spans="1:5" hidden="1">
      <c r="A57" s="1" t="s">
        <v>25</v>
      </c>
      <c r="B57" s="1">
        <v>0.62</v>
      </c>
      <c r="C57" s="27">
        <f t="shared" si="2"/>
        <v>1.3715151515151514</v>
      </c>
      <c r="D57" s="27">
        <f t="shared" si="3"/>
        <v>3.9454545454545453</v>
      </c>
      <c r="E57" s="27">
        <f t="shared" si="3"/>
        <v>2.6584848484848482</v>
      </c>
    </row>
    <row r="58" spans="1:5" hidden="1">
      <c r="A58" s="1" t="s">
        <v>26</v>
      </c>
      <c r="B58" s="1">
        <v>0.14000000000000001</v>
      </c>
      <c r="C58" s="27">
        <f t="shared" si="2"/>
        <v>0.44121212121212122</v>
      </c>
      <c r="D58" s="27">
        <f t="shared" ref="D58:E67" si="4">D20*$B58</f>
        <v>0.58545454545454545</v>
      </c>
      <c r="E58" s="27">
        <f t="shared" si="4"/>
        <v>0.51333333333333331</v>
      </c>
    </row>
    <row r="59" spans="1:5" hidden="1">
      <c r="A59" s="1" t="s">
        <v>27</v>
      </c>
      <c r="B59" s="1">
        <v>0.12</v>
      </c>
      <c r="C59" s="27">
        <f t="shared" si="2"/>
        <v>5.0909090909090911E-2</v>
      </c>
      <c r="D59" s="27">
        <f t="shared" si="4"/>
        <v>0.45818181818181819</v>
      </c>
      <c r="E59" s="27">
        <f t="shared" si="4"/>
        <v>0.25454545454545452</v>
      </c>
    </row>
    <row r="60" spans="1:5" hidden="1">
      <c r="A60" s="1" t="s">
        <v>28</v>
      </c>
      <c r="B60" s="1">
        <v>3.94</v>
      </c>
      <c r="C60" s="27">
        <f t="shared" si="2"/>
        <v>20.177575757575756</v>
      </c>
      <c r="D60" s="27">
        <f t="shared" si="4"/>
        <v>30.445454545454545</v>
      </c>
      <c r="E60" s="27">
        <f t="shared" si="4"/>
        <v>25.311515151515149</v>
      </c>
    </row>
    <row r="61" spans="1:5" hidden="1">
      <c r="A61" s="1" t="s">
        <v>29</v>
      </c>
      <c r="B61" s="1">
        <v>8.4499999999999993</v>
      </c>
      <c r="C61" s="27">
        <f t="shared" si="2"/>
        <v>28.934848484848484</v>
      </c>
      <c r="D61" s="27">
        <f t="shared" si="4"/>
        <v>53.388636363636358</v>
      </c>
      <c r="E61" s="27">
        <f t="shared" si="4"/>
        <v>41.161742424242419</v>
      </c>
    </row>
    <row r="62" spans="1:5" hidden="1">
      <c r="A62" s="1" t="s">
        <v>30</v>
      </c>
      <c r="B62" s="1">
        <v>2.2999999999999998</v>
      </c>
      <c r="C62" s="27">
        <f t="shared" si="2"/>
        <v>9.4787878787878785</v>
      </c>
      <c r="D62" s="27">
        <f t="shared" si="4"/>
        <v>11.918181818181816</v>
      </c>
      <c r="E62" s="27">
        <f t="shared" si="4"/>
        <v>10.698484848484847</v>
      </c>
    </row>
    <row r="63" spans="1:5" hidden="1">
      <c r="A63" s="1" t="s">
        <v>31</v>
      </c>
      <c r="B63" s="1">
        <v>4.29</v>
      </c>
      <c r="C63" s="27">
        <f t="shared" si="2"/>
        <v>13.129999999999999</v>
      </c>
      <c r="D63" s="27">
        <f t="shared" si="4"/>
        <v>21.060000000000002</v>
      </c>
      <c r="E63" s="27">
        <f t="shared" si="4"/>
        <v>17.094999999999999</v>
      </c>
    </row>
    <row r="64" spans="1:5" hidden="1">
      <c r="A64" s="1" t="s">
        <v>32</v>
      </c>
      <c r="B64" s="1">
        <v>1.22</v>
      </c>
      <c r="C64" s="27">
        <f t="shared" si="2"/>
        <v>2.80969696969697</v>
      </c>
      <c r="D64" s="27">
        <f t="shared" si="4"/>
        <v>4.7136363636363638</v>
      </c>
      <c r="E64" s="27">
        <f t="shared" si="4"/>
        <v>3.7616666666666667</v>
      </c>
    </row>
    <row r="65" spans="1:5" hidden="1">
      <c r="A65" s="1" t="s">
        <v>33</v>
      </c>
      <c r="B65" s="1">
        <v>0.47</v>
      </c>
      <c r="C65" s="27">
        <f t="shared" si="2"/>
        <v>1.239090909090909</v>
      </c>
      <c r="D65" s="27">
        <f t="shared" si="4"/>
        <v>3.0122727272727272</v>
      </c>
      <c r="E65" s="27">
        <f t="shared" si="4"/>
        <v>2.125681818181818</v>
      </c>
    </row>
    <row r="66" spans="1:5" hidden="1">
      <c r="A66" s="1" t="s">
        <v>34</v>
      </c>
      <c r="B66" s="1">
        <v>10.59</v>
      </c>
      <c r="C66" s="27">
        <f t="shared" si="2"/>
        <v>55.838181818181816</v>
      </c>
      <c r="D66" s="27">
        <f t="shared" si="4"/>
        <v>56.319545454545455</v>
      </c>
      <c r="E66" s="27">
        <f t="shared" si="4"/>
        <v>56.078863636363629</v>
      </c>
    </row>
    <row r="67" spans="1:5" hidden="1">
      <c r="A67" s="1" t="s">
        <v>35</v>
      </c>
      <c r="B67" s="1">
        <v>2.3199999999999998</v>
      </c>
      <c r="C67" s="27">
        <f t="shared" si="2"/>
        <v>8.4363636363636356</v>
      </c>
      <c r="D67" s="27">
        <f t="shared" si="4"/>
        <v>8.752727272727272</v>
      </c>
      <c r="E67" s="27">
        <f t="shared" si="4"/>
        <v>8.5945454545454538</v>
      </c>
    </row>
    <row r="68" spans="1:5" hidden="1">
      <c r="B68" s="28"/>
      <c r="C68" s="21" t="s">
        <v>3</v>
      </c>
      <c r="D68" s="22" t="s">
        <v>4</v>
      </c>
      <c r="E68" s="23" t="s">
        <v>5</v>
      </c>
    </row>
    <row r="69" spans="1:5" hidden="1">
      <c r="A69" s="1" t="s">
        <v>39</v>
      </c>
      <c r="B69" s="28" t="s">
        <v>40</v>
      </c>
      <c r="C69" s="29">
        <f>SUM(C41:C67)/100</f>
        <v>4.9943909090909093</v>
      </c>
      <c r="D69" s="29">
        <f>SUM(D41:D67)/100</f>
        <v>6.800377272727272</v>
      </c>
      <c r="E69" s="29">
        <f>SUM(E41:E67)/100</f>
        <v>5.8973840909090915</v>
      </c>
    </row>
  </sheetData>
  <autoFilter ref="B2:E2" xr:uid="{A18D46F6-F500-460C-BE93-DD718F05A76C}">
    <sortState xmlns:xlrd2="http://schemas.microsoft.com/office/spreadsheetml/2017/richdata2" ref="B3:E29">
      <sortCondition ref="B2"/>
    </sortState>
  </autoFilter>
  <mergeCells count="1">
    <mergeCell ref="C1:E1"/>
  </mergeCells>
  <conditionalFormatting sqref="E3:E2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C2C6F-A895-40D4-8FFC-B4DA970C7A87}">
  <dimension ref="A1:L69"/>
  <sheetViews>
    <sheetView zoomScale="80" zoomScaleNormal="80" workbookViewId="0">
      <selection sqref="A1:B30"/>
    </sheetView>
  </sheetViews>
  <sheetFormatPr defaultColWidth="8.75" defaultRowHeight="14.25"/>
  <cols>
    <col min="1" max="1" width="11" style="1" bestFit="1" customWidth="1"/>
    <col min="2" max="2" width="18.375" style="1" bestFit="1" customWidth="1"/>
    <col min="3" max="11" width="15.75" style="1" customWidth="1"/>
    <col min="12" max="16384" width="8.75" style="1"/>
  </cols>
  <sheetData>
    <row r="1" spans="1:12" ht="54" customHeight="1" thickBot="1">
      <c r="C1" s="142" t="s">
        <v>47</v>
      </c>
      <c r="D1" s="143"/>
      <c r="E1" s="144"/>
      <c r="F1" s="142" t="s">
        <v>48</v>
      </c>
      <c r="G1" s="143"/>
      <c r="H1" s="144"/>
      <c r="I1" s="142" t="s">
        <v>49</v>
      </c>
      <c r="J1" s="143"/>
      <c r="K1" s="144"/>
      <c r="L1" s="45"/>
    </row>
    <row r="2" spans="1:12" s="46" customFormat="1" ht="15.75" thickBot="1">
      <c r="A2" s="2"/>
      <c r="B2" s="3" t="s">
        <v>8</v>
      </c>
      <c r="C2" s="97" t="s">
        <v>3</v>
      </c>
      <c r="D2" s="98" t="s">
        <v>4</v>
      </c>
      <c r="E2" s="99" t="s">
        <v>5</v>
      </c>
      <c r="F2" s="97" t="s">
        <v>3</v>
      </c>
      <c r="G2" s="98" t="s">
        <v>4</v>
      </c>
      <c r="H2" s="99" t="s">
        <v>6</v>
      </c>
      <c r="I2" s="100" t="s">
        <v>3</v>
      </c>
      <c r="J2" s="101" t="s">
        <v>4</v>
      </c>
      <c r="K2" s="96" t="s">
        <v>7</v>
      </c>
    </row>
    <row r="3" spans="1:12">
      <c r="A3" s="4">
        <v>1</v>
      </c>
      <c r="B3" s="5" t="s">
        <v>9</v>
      </c>
      <c r="C3" s="47">
        <v>6.6793908437093092</v>
      </c>
      <c r="D3" s="48">
        <v>3.3333333333333335</v>
      </c>
      <c r="E3" s="49">
        <v>5.0063620885213211</v>
      </c>
      <c r="F3" s="47">
        <v>6.7059213164150906</v>
      </c>
      <c r="G3" s="48">
        <v>4.7291666666666661</v>
      </c>
      <c r="H3" s="49">
        <v>5.7175439915408788</v>
      </c>
      <c r="I3" s="47">
        <v>6.6926560800621999</v>
      </c>
      <c r="J3" s="48">
        <v>4.03125</v>
      </c>
      <c r="K3" s="49">
        <v>5.3619530400311</v>
      </c>
    </row>
    <row r="4" spans="1:12">
      <c r="A4" s="4">
        <v>2</v>
      </c>
      <c r="B4" s="5" t="s">
        <v>10</v>
      </c>
      <c r="C4" s="30">
        <v>6.2558970133463543</v>
      </c>
      <c r="D4" s="27">
        <v>6.4444444444444438</v>
      </c>
      <c r="E4" s="31">
        <v>6.3501707288953995</v>
      </c>
      <c r="F4" s="30">
        <v>7.2586584541028856</v>
      </c>
      <c r="G4" s="27">
        <v>7.708333333333333</v>
      </c>
      <c r="H4" s="31">
        <v>7.4834958937181089</v>
      </c>
      <c r="I4" s="30">
        <v>6.7572777337246199</v>
      </c>
      <c r="J4" s="27">
        <v>7.0763888888888884</v>
      </c>
      <c r="K4" s="31">
        <v>6.9168333113067542</v>
      </c>
    </row>
    <row r="5" spans="1:12">
      <c r="A5" s="4">
        <v>3</v>
      </c>
      <c r="B5" s="5" t="s">
        <v>11</v>
      </c>
      <c r="C5" s="30">
        <v>2.9521309467410535</v>
      </c>
      <c r="D5" s="27">
        <v>2.8333333333333335</v>
      </c>
      <c r="E5" s="31">
        <v>2.8927321400371935</v>
      </c>
      <c r="F5" s="30">
        <v>2.157415420830497</v>
      </c>
      <c r="G5" s="27">
        <v>5.4972222222222218</v>
      </c>
      <c r="H5" s="31">
        <v>3.8273188215263594</v>
      </c>
      <c r="I5" s="30">
        <v>2.554773183785775</v>
      </c>
      <c r="J5" s="27">
        <v>4.1652777777777779</v>
      </c>
      <c r="K5" s="31">
        <v>3.3600254807817764</v>
      </c>
    </row>
    <row r="6" spans="1:12">
      <c r="A6" s="4">
        <v>4</v>
      </c>
      <c r="B6" s="5" t="s">
        <v>12</v>
      </c>
      <c r="C6" s="30">
        <v>2.1695647959757238</v>
      </c>
      <c r="D6" s="27">
        <v>4.166666666666667</v>
      </c>
      <c r="E6" s="31">
        <v>3.1681157313211954</v>
      </c>
      <c r="F6" s="30">
        <v>5.2962443774720063</v>
      </c>
      <c r="G6" s="27">
        <v>5.6180555555555562</v>
      </c>
      <c r="H6" s="31">
        <v>5.4571499665137813</v>
      </c>
      <c r="I6" s="30">
        <v>3.732904586723865</v>
      </c>
      <c r="J6" s="27">
        <v>4.8923611111111116</v>
      </c>
      <c r="K6" s="31">
        <v>4.3126328489174881</v>
      </c>
    </row>
    <row r="7" spans="1:12">
      <c r="A7" s="4">
        <v>5</v>
      </c>
      <c r="B7" s="5" t="s">
        <v>13</v>
      </c>
      <c r="C7" s="30">
        <v>4.4293333180745442</v>
      </c>
      <c r="D7" s="27">
        <v>2.3333333333333335</v>
      </c>
      <c r="E7" s="31">
        <v>3.3813333257039391</v>
      </c>
      <c r="F7" s="30">
        <v>4.1767064241051983</v>
      </c>
      <c r="G7" s="27">
        <v>4.9430555555555564</v>
      </c>
      <c r="H7" s="31">
        <v>4.5598809898303774</v>
      </c>
      <c r="I7" s="30">
        <v>4.3030198710898713</v>
      </c>
      <c r="J7" s="27">
        <v>3.6381944444444452</v>
      </c>
      <c r="K7" s="31">
        <v>3.9706071577671582</v>
      </c>
    </row>
    <row r="8" spans="1:12">
      <c r="A8" s="4">
        <v>6</v>
      </c>
      <c r="B8" s="5" t="s">
        <v>14</v>
      </c>
      <c r="C8" s="30">
        <v>4.3596422772862198</v>
      </c>
      <c r="D8" s="27">
        <v>5.5555555555555545</v>
      </c>
      <c r="E8" s="31">
        <v>4.9575989164208867</v>
      </c>
      <c r="F8" s="30">
        <v>4.4432407450186595</v>
      </c>
      <c r="G8" s="27">
        <v>6.3597222222222225</v>
      </c>
      <c r="H8" s="31">
        <v>5.401481483620441</v>
      </c>
      <c r="I8" s="30">
        <v>4.4014415111524396</v>
      </c>
      <c r="J8" s="27">
        <v>5.9576388888888889</v>
      </c>
      <c r="K8" s="31">
        <v>5.1795402000206643</v>
      </c>
    </row>
    <row r="9" spans="1:12">
      <c r="A9" s="4">
        <v>7</v>
      </c>
      <c r="B9" s="5" t="s">
        <v>15</v>
      </c>
      <c r="C9" s="30">
        <v>7.1373899014790849</v>
      </c>
      <c r="D9" s="27">
        <v>7.5</v>
      </c>
      <c r="E9" s="31">
        <v>7.3186949507395429</v>
      </c>
      <c r="F9" s="30">
        <v>7.1727528185112481</v>
      </c>
      <c r="G9" s="27">
        <v>8.4375</v>
      </c>
      <c r="H9" s="31">
        <v>7.8051264092556245</v>
      </c>
      <c r="I9" s="30">
        <v>7.1550713599951665</v>
      </c>
      <c r="J9" s="27">
        <v>7.96875</v>
      </c>
      <c r="K9" s="31">
        <v>7.5619106799975837</v>
      </c>
    </row>
    <row r="10" spans="1:12">
      <c r="A10" s="4">
        <v>8</v>
      </c>
      <c r="B10" s="5" t="s">
        <v>16</v>
      </c>
      <c r="C10" s="30">
        <v>3.6759629577596349</v>
      </c>
      <c r="D10" s="27">
        <v>6.666666666666667</v>
      </c>
      <c r="E10" s="31">
        <v>5.1713148122131507</v>
      </c>
      <c r="F10" s="30">
        <v>3.3350218334551638</v>
      </c>
      <c r="G10" s="27">
        <v>7.8833333333333329</v>
      </c>
      <c r="H10" s="31">
        <v>5.6091775833942483</v>
      </c>
      <c r="I10" s="30">
        <v>3.5054923956073996</v>
      </c>
      <c r="J10" s="27">
        <v>7.2750000000000004</v>
      </c>
      <c r="K10" s="31">
        <v>5.3902461978037</v>
      </c>
    </row>
    <row r="11" spans="1:12">
      <c r="A11" s="4">
        <v>9</v>
      </c>
      <c r="B11" s="5" t="s">
        <v>17</v>
      </c>
      <c r="C11" s="30">
        <v>5.5854889804518173</v>
      </c>
      <c r="D11" s="27">
        <v>6.166666666666667</v>
      </c>
      <c r="E11" s="31">
        <v>5.8760778235592426</v>
      </c>
      <c r="F11" s="30">
        <v>4.4402159973525253</v>
      </c>
      <c r="G11" s="27">
        <v>7.5708333333333329</v>
      </c>
      <c r="H11" s="31">
        <v>6.0055246653429286</v>
      </c>
      <c r="I11" s="30">
        <v>5.0128524889021708</v>
      </c>
      <c r="J11" s="27">
        <v>6.8687500000000004</v>
      </c>
      <c r="K11" s="31">
        <v>5.9408012444510856</v>
      </c>
    </row>
    <row r="12" spans="1:12">
      <c r="A12" s="4">
        <v>10</v>
      </c>
      <c r="B12" s="5" t="s">
        <v>18</v>
      </c>
      <c r="C12" s="30">
        <v>8.1843843587239569</v>
      </c>
      <c r="D12" s="27">
        <v>6.166666666666667</v>
      </c>
      <c r="E12" s="31">
        <v>7.1755255126953124</v>
      </c>
      <c r="F12" s="30">
        <v>6.8530067393502963</v>
      </c>
      <c r="G12" s="27">
        <v>6.5402777777777787</v>
      </c>
      <c r="H12" s="31">
        <v>6.6966422585640375</v>
      </c>
      <c r="I12" s="30">
        <v>7.5186955490371261</v>
      </c>
      <c r="J12" s="27">
        <v>6.3534722222222229</v>
      </c>
      <c r="K12" s="31">
        <v>6.9360838856296745</v>
      </c>
    </row>
    <row r="13" spans="1:12">
      <c r="A13" s="4">
        <v>11</v>
      </c>
      <c r="B13" s="5" t="s">
        <v>19</v>
      </c>
      <c r="C13" s="30">
        <v>8.8221837615966798</v>
      </c>
      <c r="D13" s="27">
        <v>5.666666666666667</v>
      </c>
      <c r="E13" s="31">
        <v>7.2444252141316738</v>
      </c>
      <c r="F13" s="30">
        <v>7.2622260418245901</v>
      </c>
      <c r="G13" s="27">
        <v>6.5277777777777786</v>
      </c>
      <c r="H13" s="31">
        <v>6.8950019098011843</v>
      </c>
      <c r="I13" s="30">
        <v>8.042204901710635</v>
      </c>
      <c r="J13" s="27">
        <v>6.0972222222222232</v>
      </c>
      <c r="K13" s="31">
        <v>7.0697135619664291</v>
      </c>
    </row>
    <row r="14" spans="1:12">
      <c r="A14" s="4">
        <v>12</v>
      </c>
      <c r="B14" s="5" t="s">
        <v>20</v>
      </c>
      <c r="C14" s="30">
        <v>2.6073082164992201</v>
      </c>
      <c r="D14" s="27">
        <v>5</v>
      </c>
      <c r="E14" s="31">
        <v>3.80365410824961</v>
      </c>
      <c r="F14" s="30">
        <v>4.097809744605037</v>
      </c>
      <c r="G14" s="27">
        <v>5.3930555555555557</v>
      </c>
      <c r="H14" s="31">
        <v>4.7454326500802964</v>
      </c>
      <c r="I14" s="30">
        <v>3.3525589805521285</v>
      </c>
      <c r="J14" s="27">
        <v>5.1965277777777779</v>
      </c>
      <c r="K14" s="31">
        <v>4.2745433791649532</v>
      </c>
    </row>
    <row r="15" spans="1:12">
      <c r="A15" s="4">
        <v>13</v>
      </c>
      <c r="B15" s="5" t="s">
        <v>21</v>
      </c>
      <c r="C15" s="30">
        <v>5.4913603973388678</v>
      </c>
      <c r="D15" s="27">
        <v>0.83333333333333337</v>
      </c>
      <c r="E15" s="31">
        <v>3.1623468653361004</v>
      </c>
      <c r="F15" s="30">
        <v>3.7814047019637345</v>
      </c>
      <c r="G15" s="27">
        <v>3.7416666666666671</v>
      </c>
      <c r="H15" s="31">
        <v>3.7615356843152008</v>
      </c>
      <c r="I15" s="30">
        <v>4.6363825496513016</v>
      </c>
      <c r="J15" s="27">
        <v>2.2875000000000001</v>
      </c>
      <c r="K15" s="31">
        <v>3.4619412748256506</v>
      </c>
    </row>
    <row r="16" spans="1:12">
      <c r="A16" s="4">
        <v>14</v>
      </c>
      <c r="B16" s="5" t="s">
        <v>22</v>
      </c>
      <c r="C16" s="30">
        <v>6.264539941151936</v>
      </c>
      <c r="D16" s="27">
        <v>5.5</v>
      </c>
      <c r="E16" s="31">
        <v>5.882269970575968</v>
      </c>
      <c r="F16" s="30">
        <v>8.7963629642797585</v>
      </c>
      <c r="G16" s="27">
        <v>8.0402777777777779</v>
      </c>
      <c r="H16" s="31">
        <v>8.4183203710287682</v>
      </c>
      <c r="I16" s="30">
        <v>7.5304514527158473</v>
      </c>
      <c r="J16" s="27">
        <v>6.7701388888888889</v>
      </c>
      <c r="K16" s="31">
        <v>7.1502951708023685</v>
      </c>
    </row>
    <row r="17" spans="1:11">
      <c r="A17" s="4">
        <v>15</v>
      </c>
      <c r="B17" s="5" t="s">
        <v>23</v>
      </c>
      <c r="C17" s="30">
        <v>5.1746548613083769</v>
      </c>
      <c r="D17" s="27">
        <v>6.5</v>
      </c>
      <c r="E17" s="31">
        <v>5.837327430654188</v>
      </c>
      <c r="F17" s="30">
        <v>5.8088755136485446</v>
      </c>
      <c r="G17" s="27">
        <v>6.3513888888888896</v>
      </c>
      <c r="H17" s="31">
        <v>6.0801322012687171</v>
      </c>
      <c r="I17" s="30">
        <v>5.4917651874784603</v>
      </c>
      <c r="J17" s="27">
        <v>6.4256944444444448</v>
      </c>
      <c r="K17" s="31">
        <v>5.958729815961453</v>
      </c>
    </row>
    <row r="18" spans="1:11">
      <c r="A18" s="4">
        <v>16</v>
      </c>
      <c r="B18" s="5" t="s">
        <v>24</v>
      </c>
      <c r="C18" s="30">
        <v>3.6076149186522413</v>
      </c>
      <c r="D18" s="27">
        <v>6.166666666666667</v>
      </c>
      <c r="E18" s="31">
        <v>4.8871407926594541</v>
      </c>
      <c r="F18" s="30">
        <v>2.8774387572819342</v>
      </c>
      <c r="G18" s="27">
        <v>7.0319444444444432</v>
      </c>
      <c r="H18" s="31">
        <v>4.9546916008631889</v>
      </c>
      <c r="I18" s="30">
        <v>3.2425268379670875</v>
      </c>
      <c r="J18" s="27">
        <v>6.5993055555555546</v>
      </c>
      <c r="K18" s="31">
        <v>4.920916196761322</v>
      </c>
    </row>
    <row r="19" spans="1:11">
      <c r="A19" s="4">
        <v>17</v>
      </c>
      <c r="B19" s="5" t="s">
        <v>25</v>
      </c>
      <c r="C19" s="30">
        <v>4.7549109416465773</v>
      </c>
      <c r="D19" s="27">
        <v>6.9444444444444455</v>
      </c>
      <c r="E19" s="31">
        <v>5.8496776930455114</v>
      </c>
      <c r="F19" s="30">
        <v>3.0405671120011091</v>
      </c>
      <c r="G19" s="27">
        <v>8.9</v>
      </c>
      <c r="H19" s="31">
        <v>5.9702835560005543</v>
      </c>
      <c r="I19" s="30">
        <v>3.8977390268238432</v>
      </c>
      <c r="J19" s="27">
        <v>7.9222222222222225</v>
      </c>
      <c r="K19" s="31">
        <v>5.9099806245230333</v>
      </c>
    </row>
    <row r="20" spans="1:11">
      <c r="A20" s="4">
        <v>18</v>
      </c>
      <c r="B20" s="5" t="s">
        <v>26</v>
      </c>
      <c r="C20" s="30">
        <v>7.8666666666666654</v>
      </c>
      <c r="D20" s="27">
        <v>5.833333333333333</v>
      </c>
      <c r="E20" s="31">
        <v>6.85</v>
      </c>
      <c r="F20" s="30">
        <v>6.8397055030744847</v>
      </c>
      <c r="G20" s="27">
        <v>6.95</v>
      </c>
      <c r="H20" s="31">
        <v>6.8948527515372424</v>
      </c>
      <c r="I20" s="30">
        <v>7.3531860848705755</v>
      </c>
      <c r="J20" s="27">
        <v>6.3916666666666666</v>
      </c>
      <c r="K20" s="31">
        <v>6.8724263757686206</v>
      </c>
    </row>
    <row r="21" spans="1:11">
      <c r="A21" s="4">
        <v>19</v>
      </c>
      <c r="B21" s="5" t="s">
        <v>27</v>
      </c>
      <c r="C21" s="30">
        <v>6.0112668355305994</v>
      </c>
      <c r="D21" s="27">
        <v>3.3888888888888888</v>
      </c>
      <c r="E21" s="31">
        <v>4.7000778622097439</v>
      </c>
      <c r="F21" s="30">
        <v>7.6809939502828914</v>
      </c>
      <c r="G21" s="27">
        <v>6.2611111111111111</v>
      </c>
      <c r="H21" s="31">
        <v>6.9710525306970013</v>
      </c>
      <c r="I21" s="30">
        <v>6.8461303929067459</v>
      </c>
      <c r="J21" s="27">
        <v>4.8250000000000002</v>
      </c>
      <c r="K21" s="31">
        <v>5.8355651964533735</v>
      </c>
    </row>
    <row r="22" spans="1:11">
      <c r="A22" s="4">
        <v>20</v>
      </c>
      <c r="B22" s="5" t="s">
        <v>28</v>
      </c>
      <c r="C22" s="30">
        <v>9.0226236343383786</v>
      </c>
      <c r="D22" s="27">
        <v>7.5</v>
      </c>
      <c r="E22" s="31">
        <v>8.2613118171691902</v>
      </c>
      <c r="F22" s="30">
        <v>7.3680925575902556</v>
      </c>
      <c r="G22" s="27">
        <v>8.0416666666666679</v>
      </c>
      <c r="H22" s="31">
        <v>7.7048796121284617</v>
      </c>
      <c r="I22" s="30">
        <v>8.1953580959643162</v>
      </c>
      <c r="J22" s="27">
        <v>7.7708333333333339</v>
      </c>
      <c r="K22" s="31">
        <v>7.9830957146488259</v>
      </c>
    </row>
    <row r="23" spans="1:11">
      <c r="A23" s="4">
        <v>21</v>
      </c>
      <c r="B23" s="5" t="s">
        <v>29</v>
      </c>
      <c r="C23" s="30">
        <v>3.9542711291889345</v>
      </c>
      <c r="D23" s="27">
        <v>6.5</v>
      </c>
      <c r="E23" s="31">
        <v>5.2271355645944677</v>
      </c>
      <c r="F23" s="30">
        <v>4.1504272324398555</v>
      </c>
      <c r="G23" s="27">
        <v>7.7791666666666668</v>
      </c>
      <c r="H23" s="31">
        <v>5.9647969495532607</v>
      </c>
      <c r="I23" s="30">
        <v>4.052349180814395</v>
      </c>
      <c r="J23" s="27">
        <v>7.1395833333333334</v>
      </c>
      <c r="K23" s="31">
        <v>5.5959662570738651</v>
      </c>
    </row>
    <row r="24" spans="1:11">
      <c r="A24" s="4">
        <v>22</v>
      </c>
      <c r="B24" s="5" t="s">
        <v>30</v>
      </c>
      <c r="C24" s="30">
        <v>4.4196107744225674</v>
      </c>
      <c r="D24" s="27">
        <v>4.166666666666667</v>
      </c>
      <c r="E24" s="31">
        <v>4.2931387205446168</v>
      </c>
      <c r="F24" s="30">
        <v>6.4194883388297574</v>
      </c>
      <c r="G24" s="27">
        <v>7.1930555555555555</v>
      </c>
      <c r="H24" s="31">
        <v>6.8062719471926565</v>
      </c>
      <c r="I24" s="30">
        <v>5.419549556626162</v>
      </c>
      <c r="J24" s="27">
        <v>5.6798611111111112</v>
      </c>
      <c r="K24" s="31">
        <v>5.5497053338686371</v>
      </c>
    </row>
    <row r="25" spans="1:11">
      <c r="A25" s="4">
        <v>23</v>
      </c>
      <c r="B25" s="5" t="s">
        <v>31</v>
      </c>
      <c r="C25" s="30">
        <v>3.7115578035869694</v>
      </c>
      <c r="D25" s="27">
        <v>4.166666666666667</v>
      </c>
      <c r="E25" s="31">
        <v>3.9391122351268182</v>
      </c>
      <c r="F25" s="30">
        <v>4.6435428449929379</v>
      </c>
      <c r="G25" s="27">
        <v>6.8319444444444439</v>
      </c>
      <c r="H25" s="31">
        <v>5.7377436447186909</v>
      </c>
      <c r="I25" s="30">
        <v>4.1775503242899532</v>
      </c>
      <c r="J25" s="27">
        <v>5.499305555555555</v>
      </c>
      <c r="K25" s="31">
        <v>4.8384279399227541</v>
      </c>
    </row>
    <row r="26" spans="1:11">
      <c r="A26" s="4">
        <v>24</v>
      </c>
      <c r="B26" s="5" t="s">
        <v>32</v>
      </c>
      <c r="C26" s="30">
        <v>4.7085496185728015</v>
      </c>
      <c r="D26" s="27">
        <v>5.2777777777777777</v>
      </c>
      <c r="E26" s="31">
        <v>4.9931636981752892</v>
      </c>
      <c r="F26" s="30">
        <v>2.160686760366795</v>
      </c>
      <c r="G26" s="27">
        <v>5.3930555555555557</v>
      </c>
      <c r="H26" s="31">
        <v>3.7768711579611756</v>
      </c>
      <c r="I26" s="30">
        <v>3.4346181894697985</v>
      </c>
      <c r="J26" s="27">
        <v>5.3354166666666671</v>
      </c>
      <c r="K26" s="31">
        <v>4.3850174280682328</v>
      </c>
    </row>
    <row r="27" spans="1:11">
      <c r="A27" s="4">
        <v>25</v>
      </c>
      <c r="B27" s="5" t="s">
        <v>33</v>
      </c>
      <c r="C27" s="30">
        <v>4.5586090354438049</v>
      </c>
      <c r="D27" s="27">
        <v>4.8888888888888884</v>
      </c>
      <c r="E27" s="31">
        <v>4.7237489621663471</v>
      </c>
      <c r="F27" s="30">
        <v>5.5926548836619965</v>
      </c>
      <c r="G27" s="27">
        <v>6.9888888888888889</v>
      </c>
      <c r="H27" s="31">
        <v>6.2907718862754427</v>
      </c>
      <c r="I27" s="30">
        <v>5.0756319595529007</v>
      </c>
      <c r="J27" s="27">
        <v>5.9388888888888882</v>
      </c>
      <c r="K27" s="31">
        <v>5.5072604242208953</v>
      </c>
    </row>
    <row r="28" spans="1:11">
      <c r="A28" s="4">
        <v>26</v>
      </c>
      <c r="B28" s="5" t="s">
        <v>34</v>
      </c>
      <c r="C28" s="30">
        <v>7.1221475982666025</v>
      </c>
      <c r="D28" s="27">
        <v>5.7777777777777786</v>
      </c>
      <c r="E28" s="31">
        <v>6.4499626880221905</v>
      </c>
      <c r="F28" s="30">
        <v>6.3728182013381591</v>
      </c>
      <c r="G28" s="27">
        <v>5.738888888888888</v>
      </c>
      <c r="H28" s="31">
        <v>6.0558535451135231</v>
      </c>
      <c r="I28" s="30">
        <v>6.7474828998023808</v>
      </c>
      <c r="J28" s="27">
        <v>5.7583333333333329</v>
      </c>
      <c r="K28" s="31">
        <v>6.2529081165678573</v>
      </c>
    </row>
    <row r="29" spans="1:11" ht="15" thickBot="1">
      <c r="A29" s="12">
        <v>27</v>
      </c>
      <c r="B29" s="13" t="s">
        <v>35</v>
      </c>
      <c r="C29" s="32">
        <v>6.0201492373148593</v>
      </c>
      <c r="D29" s="33">
        <v>8.6666666666666661</v>
      </c>
      <c r="E29" s="34">
        <v>7.3434079519907627</v>
      </c>
      <c r="F29" s="32">
        <v>7.0986201789123093</v>
      </c>
      <c r="G29" s="33">
        <v>7.5069444444444446</v>
      </c>
      <c r="H29" s="34">
        <v>7.302782311678377</v>
      </c>
      <c r="I29" s="32">
        <v>6.5593847081135843</v>
      </c>
      <c r="J29" s="33">
        <v>8.0868055555555554</v>
      </c>
      <c r="K29" s="34">
        <v>7.3230951318345703</v>
      </c>
    </row>
    <row r="30" spans="1:11" ht="15" thickBot="1">
      <c r="A30" s="20"/>
      <c r="B30" s="20" t="s">
        <v>36</v>
      </c>
      <c r="C30" s="41">
        <f>C69</f>
        <v>6.4462375850742104</v>
      </c>
      <c r="D30" s="42">
        <f t="shared" ref="D30:K30" si="0">D69</f>
        <v>5.7950833333333334</v>
      </c>
      <c r="E30" s="43">
        <f t="shared" si="0"/>
        <v>6.1206604592037728</v>
      </c>
      <c r="F30" s="41">
        <f t="shared" si="0"/>
        <v>6.0402502202884696</v>
      </c>
      <c r="G30" s="42">
        <f t="shared" si="0"/>
        <v>6.5789515277777761</v>
      </c>
      <c r="H30" s="43">
        <f t="shared" si="0"/>
        <v>6.3096008740331255</v>
      </c>
      <c r="I30" s="41">
        <f>I69</f>
        <v>6.2432439026813418</v>
      </c>
      <c r="J30" s="42">
        <f t="shared" si="0"/>
        <v>6.1870174305555556</v>
      </c>
      <c r="K30" s="43">
        <f t="shared" si="0"/>
        <v>6.2151306666184487</v>
      </c>
    </row>
    <row r="31" spans="1:11" hidden="1"/>
    <row r="32" spans="1:11" hidden="1"/>
    <row r="33" spans="1:11" hidden="1"/>
    <row r="34" spans="1:11" hidden="1"/>
    <row r="35" spans="1:11" hidden="1"/>
    <row r="36" spans="1:11" hidden="1"/>
    <row r="37" spans="1:11" hidden="1"/>
    <row r="38" spans="1:11" hidden="1"/>
    <row r="39" spans="1:11" hidden="1"/>
    <row r="40" spans="1:11" hidden="1">
      <c r="B40" s="1" t="s">
        <v>38</v>
      </c>
      <c r="C40" s="21" t="s">
        <v>3</v>
      </c>
      <c r="D40" s="22" t="s">
        <v>4</v>
      </c>
      <c r="E40" s="23" t="s">
        <v>5</v>
      </c>
      <c r="F40" s="21" t="s">
        <v>3</v>
      </c>
      <c r="G40" s="22" t="s">
        <v>4</v>
      </c>
      <c r="H40" s="23" t="s">
        <v>6</v>
      </c>
      <c r="I40" s="24" t="s">
        <v>3</v>
      </c>
      <c r="J40" s="25" t="s">
        <v>4</v>
      </c>
      <c r="K40" s="26" t="s">
        <v>7</v>
      </c>
    </row>
    <row r="41" spans="1:11" hidden="1">
      <c r="A41" s="1" t="s">
        <v>9</v>
      </c>
      <c r="B41" s="1">
        <v>1.99</v>
      </c>
      <c r="C41" s="27">
        <f>C3*$B41</f>
        <v>13.291987778981525</v>
      </c>
      <c r="D41" s="27">
        <f>D3*$B41</f>
        <v>6.6333333333333337</v>
      </c>
      <c r="E41" s="27">
        <f t="shared" ref="E41:K41" si="1">E3*$B41</f>
        <v>9.9626605561574291</v>
      </c>
      <c r="F41" s="27">
        <f t="shared" si="1"/>
        <v>13.34478341966603</v>
      </c>
      <c r="G41" s="27">
        <f t="shared" si="1"/>
        <v>9.4110416666666659</v>
      </c>
      <c r="H41" s="27">
        <f t="shared" si="1"/>
        <v>11.377912543166349</v>
      </c>
      <c r="I41" s="27">
        <f t="shared" si="1"/>
        <v>13.318385599323777</v>
      </c>
      <c r="J41" s="27">
        <f t="shared" si="1"/>
        <v>8.0221874999999994</v>
      </c>
      <c r="K41" s="27">
        <f t="shared" si="1"/>
        <v>10.670286549661888</v>
      </c>
    </row>
    <row r="42" spans="1:11" hidden="1">
      <c r="A42" s="1" t="s">
        <v>10</v>
      </c>
      <c r="B42" s="1">
        <v>2.58</v>
      </c>
      <c r="C42" s="27">
        <f t="shared" ref="C42:C67" si="2">C4*$B42</f>
        <v>16.140214294433594</v>
      </c>
      <c r="D42" s="27">
        <f t="shared" ref="D42:K57" si="3">D4*$B42</f>
        <v>16.626666666666665</v>
      </c>
      <c r="E42" s="27">
        <f t="shared" si="3"/>
        <v>16.383440480550131</v>
      </c>
      <c r="F42" s="27">
        <f t="shared" si="3"/>
        <v>18.727338811585444</v>
      </c>
      <c r="G42" s="27">
        <f t="shared" si="3"/>
        <v>19.887499999999999</v>
      </c>
      <c r="H42" s="27">
        <f t="shared" si="3"/>
        <v>19.307419405792722</v>
      </c>
      <c r="I42" s="27">
        <f t="shared" si="3"/>
        <v>17.433776553009519</v>
      </c>
      <c r="J42" s="27">
        <f t="shared" si="3"/>
        <v>18.257083333333334</v>
      </c>
      <c r="K42" s="27">
        <f t="shared" si="3"/>
        <v>17.845429943171425</v>
      </c>
    </row>
    <row r="43" spans="1:11" hidden="1">
      <c r="A43" s="1" t="s">
        <v>11</v>
      </c>
      <c r="B43" s="1">
        <v>1.55</v>
      </c>
      <c r="C43" s="27">
        <f t="shared" si="2"/>
        <v>4.5758029674486327</v>
      </c>
      <c r="D43" s="27">
        <f t="shared" si="3"/>
        <v>4.3916666666666666</v>
      </c>
      <c r="E43" s="27">
        <f t="shared" si="3"/>
        <v>4.4837348170576501</v>
      </c>
      <c r="F43" s="27">
        <f t="shared" si="3"/>
        <v>3.3439939022872704</v>
      </c>
      <c r="G43" s="27">
        <f t="shared" si="3"/>
        <v>8.5206944444444446</v>
      </c>
      <c r="H43" s="27">
        <f t="shared" si="3"/>
        <v>5.9323441733658573</v>
      </c>
      <c r="I43" s="27">
        <f t="shared" si="3"/>
        <v>3.9598984348679513</v>
      </c>
      <c r="J43" s="27">
        <f t="shared" si="3"/>
        <v>6.456180555555556</v>
      </c>
      <c r="K43" s="27">
        <f t="shared" si="3"/>
        <v>5.2080394952117537</v>
      </c>
    </row>
    <row r="44" spans="1:11" hidden="1">
      <c r="A44" s="1" t="s">
        <v>12</v>
      </c>
      <c r="B44" s="1">
        <v>0.9</v>
      </c>
      <c r="C44" s="27">
        <f t="shared" si="2"/>
        <v>1.9526083163781516</v>
      </c>
      <c r="D44" s="27">
        <f t="shared" si="3"/>
        <v>3.7500000000000004</v>
      </c>
      <c r="E44" s="27">
        <f t="shared" si="3"/>
        <v>2.8513041581890759</v>
      </c>
      <c r="F44" s="27">
        <f t="shared" si="3"/>
        <v>4.7666199397248059</v>
      </c>
      <c r="G44" s="27">
        <f t="shared" si="3"/>
        <v>5.0562500000000004</v>
      </c>
      <c r="H44" s="27">
        <f t="shared" si="3"/>
        <v>4.9114349698624036</v>
      </c>
      <c r="I44" s="27">
        <f t="shared" si="3"/>
        <v>3.3596141280514784</v>
      </c>
      <c r="J44" s="27">
        <f t="shared" si="3"/>
        <v>4.4031250000000002</v>
      </c>
      <c r="K44" s="27">
        <f t="shared" si="3"/>
        <v>3.8813695640257393</v>
      </c>
    </row>
    <row r="45" spans="1:11" hidden="1">
      <c r="A45" s="1" t="s">
        <v>13</v>
      </c>
      <c r="B45" s="1">
        <v>0.2</v>
      </c>
      <c r="C45" s="27">
        <f t="shared" si="2"/>
        <v>0.88586666361490884</v>
      </c>
      <c r="D45" s="27">
        <f t="shared" si="3"/>
        <v>0.46666666666666673</v>
      </c>
      <c r="E45" s="27">
        <f t="shared" si="3"/>
        <v>0.67626666514078781</v>
      </c>
      <c r="F45" s="27">
        <f t="shared" si="3"/>
        <v>0.83534128482103975</v>
      </c>
      <c r="G45" s="27">
        <f t="shared" si="3"/>
        <v>0.98861111111111133</v>
      </c>
      <c r="H45" s="27">
        <f t="shared" si="3"/>
        <v>0.91197619796607554</v>
      </c>
      <c r="I45" s="27">
        <f t="shared" si="3"/>
        <v>0.8606039742179743</v>
      </c>
      <c r="J45" s="27">
        <f t="shared" si="3"/>
        <v>0.72763888888888906</v>
      </c>
      <c r="K45" s="27">
        <f t="shared" si="3"/>
        <v>0.79412143155343173</v>
      </c>
    </row>
    <row r="46" spans="1:11" hidden="1">
      <c r="A46" s="1" t="s">
        <v>14</v>
      </c>
      <c r="B46" s="1">
        <v>2.36</v>
      </c>
      <c r="C46" s="27">
        <f t="shared" si="2"/>
        <v>10.288755774395478</v>
      </c>
      <c r="D46" s="27">
        <f t="shared" si="3"/>
        <v>13.111111111111107</v>
      </c>
      <c r="E46" s="27">
        <f t="shared" si="3"/>
        <v>11.699933442753292</v>
      </c>
      <c r="F46" s="27">
        <f t="shared" si="3"/>
        <v>10.486048158244035</v>
      </c>
      <c r="G46" s="27">
        <f t="shared" si="3"/>
        <v>15.008944444444444</v>
      </c>
      <c r="H46" s="27">
        <f t="shared" si="3"/>
        <v>12.74749630134424</v>
      </c>
      <c r="I46" s="27">
        <f t="shared" si="3"/>
        <v>10.387401966319757</v>
      </c>
      <c r="J46" s="27">
        <f t="shared" si="3"/>
        <v>14.060027777777778</v>
      </c>
      <c r="K46" s="27">
        <f t="shared" si="3"/>
        <v>12.223714872048767</v>
      </c>
    </row>
    <row r="47" spans="1:11" hidden="1">
      <c r="A47" s="1" t="s">
        <v>15</v>
      </c>
      <c r="B47" s="1">
        <v>1.3</v>
      </c>
      <c r="C47" s="27">
        <f t="shared" si="2"/>
        <v>9.2786068719228112</v>
      </c>
      <c r="D47" s="27">
        <f t="shared" si="3"/>
        <v>9.75</v>
      </c>
      <c r="E47" s="27">
        <f t="shared" si="3"/>
        <v>9.5143034359614056</v>
      </c>
      <c r="F47" s="27">
        <f t="shared" si="3"/>
        <v>9.3245786640646227</v>
      </c>
      <c r="G47" s="27">
        <f t="shared" si="3"/>
        <v>10.96875</v>
      </c>
      <c r="H47" s="27">
        <f t="shared" si="3"/>
        <v>10.146664332032312</v>
      </c>
      <c r="I47" s="27">
        <f t="shared" si="3"/>
        <v>9.301592767993716</v>
      </c>
      <c r="J47" s="27">
        <f t="shared" si="3"/>
        <v>10.359375</v>
      </c>
      <c r="K47" s="27">
        <f t="shared" si="3"/>
        <v>9.8304838839968589</v>
      </c>
    </row>
    <row r="48" spans="1:11" hidden="1">
      <c r="A48" s="1" t="s">
        <v>16</v>
      </c>
      <c r="B48" s="1">
        <v>0.3</v>
      </c>
      <c r="C48" s="27">
        <f t="shared" si="2"/>
        <v>1.1027888873278904</v>
      </c>
      <c r="D48" s="27">
        <f t="shared" si="3"/>
        <v>2</v>
      </c>
      <c r="E48" s="27">
        <f t="shared" si="3"/>
        <v>1.5513944436639451</v>
      </c>
      <c r="F48" s="27">
        <f t="shared" si="3"/>
        <v>1.0005065500365491</v>
      </c>
      <c r="G48" s="27">
        <f t="shared" si="3"/>
        <v>2.3649999999999998</v>
      </c>
      <c r="H48" s="27">
        <f t="shared" si="3"/>
        <v>1.6827532750182745</v>
      </c>
      <c r="I48" s="27">
        <f t="shared" si="3"/>
        <v>1.0516477186822197</v>
      </c>
      <c r="J48" s="27">
        <f t="shared" si="3"/>
        <v>2.1825000000000001</v>
      </c>
      <c r="K48" s="27">
        <f t="shared" si="3"/>
        <v>1.61707385934111</v>
      </c>
    </row>
    <row r="49" spans="1:11" hidden="1">
      <c r="A49" s="1" t="s">
        <v>17</v>
      </c>
      <c r="B49" s="1">
        <v>1.24</v>
      </c>
      <c r="C49" s="27">
        <f t="shared" si="2"/>
        <v>6.9260063357602535</v>
      </c>
      <c r="D49" s="27">
        <f t="shared" si="3"/>
        <v>7.6466666666666674</v>
      </c>
      <c r="E49" s="27">
        <f t="shared" si="3"/>
        <v>7.2863365012134604</v>
      </c>
      <c r="F49" s="27">
        <f t="shared" si="3"/>
        <v>5.5058678367171314</v>
      </c>
      <c r="G49" s="27">
        <f t="shared" si="3"/>
        <v>9.387833333333333</v>
      </c>
      <c r="H49" s="27">
        <f t="shared" si="3"/>
        <v>7.4468505850252313</v>
      </c>
      <c r="I49" s="27">
        <f t="shared" si="3"/>
        <v>6.215937086238692</v>
      </c>
      <c r="J49" s="27">
        <f t="shared" si="3"/>
        <v>8.5172500000000007</v>
      </c>
      <c r="K49" s="27">
        <f t="shared" si="3"/>
        <v>7.3665935431193459</v>
      </c>
    </row>
    <row r="50" spans="1:11" hidden="1">
      <c r="A50" s="1" t="s">
        <v>18</v>
      </c>
      <c r="B50" s="1">
        <v>15.07</v>
      </c>
      <c r="C50" s="27">
        <f t="shared" si="2"/>
        <v>123.33867228597003</v>
      </c>
      <c r="D50" s="27">
        <f t="shared" si="3"/>
        <v>92.931666666666672</v>
      </c>
      <c r="E50" s="27">
        <f t="shared" si="3"/>
        <v>108.13516947631835</v>
      </c>
      <c r="F50" s="27">
        <f t="shared" si="3"/>
        <v>103.27481156200896</v>
      </c>
      <c r="G50" s="27">
        <f t="shared" si="3"/>
        <v>98.561986111111125</v>
      </c>
      <c r="H50" s="27">
        <f t="shared" si="3"/>
        <v>100.91839883656004</v>
      </c>
      <c r="I50" s="27">
        <f t="shared" si="3"/>
        <v>113.30674192398949</v>
      </c>
      <c r="J50" s="27">
        <f t="shared" si="3"/>
        <v>95.746826388888906</v>
      </c>
      <c r="K50" s="27">
        <f t="shared" si="3"/>
        <v>104.52678415643919</v>
      </c>
    </row>
    <row r="51" spans="1:11" hidden="1">
      <c r="A51" s="1" t="s">
        <v>19</v>
      </c>
      <c r="B51" s="1">
        <v>18.57</v>
      </c>
      <c r="C51" s="27">
        <f t="shared" si="2"/>
        <v>163.82795245285035</v>
      </c>
      <c r="D51" s="27">
        <f t="shared" si="3"/>
        <v>105.23</v>
      </c>
      <c r="E51" s="27">
        <f t="shared" si="3"/>
        <v>134.52897622642519</v>
      </c>
      <c r="F51" s="27">
        <f t="shared" si="3"/>
        <v>134.85953759668263</v>
      </c>
      <c r="G51" s="27">
        <f t="shared" si="3"/>
        <v>121.22083333333335</v>
      </c>
      <c r="H51" s="27">
        <f t="shared" si="3"/>
        <v>128.04018546500799</v>
      </c>
      <c r="I51" s="27">
        <f t="shared" si="3"/>
        <v>149.34374502476649</v>
      </c>
      <c r="J51" s="27">
        <f t="shared" si="3"/>
        <v>113.22541666666669</v>
      </c>
      <c r="K51" s="27">
        <f t="shared" si="3"/>
        <v>131.28458084571659</v>
      </c>
    </row>
    <row r="52" spans="1:11" hidden="1">
      <c r="A52" s="1" t="s">
        <v>20</v>
      </c>
      <c r="B52" s="1">
        <v>2.39</v>
      </c>
      <c r="C52" s="27">
        <f t="shared" si="2"/>
        <v>6.2314666374331367</v>
      </c>
      <c r="D52" s="27">
        <f t="shared" si="3"/>
        <v>11.950000000000001</v>
      </c>
      <c r="E52" s="27">
        <f t="shared" si="3"/>
        <v>9.090733318716568</v>
      </c>
      <c r="F52" s="27">
        <f t="shared" si="3"/>
        <v>9.7937652896060392</v>
      </c>
      <c r="G52" s="27">
        <f t="shared" si="3"/>
        <v>12.889402777777779</v>
      </c>
      <c r="H52" s="27">
        <f t="shared" si="3"/>
        <v>11.341584033691909</v>
      </c>
      <c r="I52" s="27">
        <f t="shared" si="3"/>
        <v>8.0126159635195879</v>
      </c>
      <c r="J52" s="27">
        <f t="shared" si="3"/>
        <v>12.419701388888889</v>
      </c>
      <c r="K52" s="27">
        <f t="shared" si="3"/>
        <v>10.216158676204239</v>
      </c>
    </row>
    <row r="53" spans="1:11" hidden="1">
      <c r="A53" s="1" t="s">
        <v>21</v>
      </c>
      <c r="B53" s="1">
        <v>2.17</v>
      </c>
      <c r="C53" s="27">
        <f t="shared" si="2"/>
        <v>11.916252062225343</v>
      </c>
      <c r="D53" s="27">
        <f t="shared" si="3"/>
        <v>1.8083333333333333</v>
      </c>
      <c r="E53" s="27">
        <f t="shared" si="3"/>
        <v>6.8622926977793375</v>
      </c>
      <c r="F53" s="27">
        <f t="shared" si="3"/>
        <v>8.205648203261303</v>
      </c>
      <c r="G53" s="27">
        <f t="shared" si="3"/>
        <v>8.1194166666666678</v>
      </c>
      <c r="H53" s="27">
        <f t="shared" si="3"/>
        <v>8.1625324349639854</v>
      </c>
      <c r="I53" s="27">
        <f t="shared" si="3"/>
        <v>10.060950132743324</v>
      </c>
      <c r="J53" s="27">
        <f t="shared" si="3"/>
        <v>4.9638749999999998</v>
      </c>
      <c r="K53" s="27">
        <f t="shared" si="3"/>
        <v>7.5124125663716619</v>
      </c>
    </row>
    <row r="54" spans="1:11" hidden="1">
      <c r="A54" s="1" t="s">
        <v>22</v>
      </c>
      <c r="B54" s="1">
        <v>1.1200000000000001</v>
      </c>
      <c r="C54" s="27">
        <f t="shared" si="2"/>
        <v>7.0162847340901688</v>
      </c>
      <c r="D54" s="27">
        <f t="shared" si="3"/>
        <v>6.16</v>
      </c>
      <c r="E54" s="27">
        <f t="shared" si="3"/>
        <v>6.5881423670450845</v>
      </c>
      <c r="F54" s="27">
        <f t="shared" si="3"/>
        <v>9.8519265199933308</v>
      </c>
      <c r="G54" s="27">
        <f t="shared" si="3"/>
        <v>9.0051111111111126</v>
      </c>
      <c r="H54" s="27">
        <f t="shared" si="3"/>
        <v>9.4285188155522217</v>
      </c>
      <c r="I54" s="27">
        <f t="shared" si="3"/>
        <v>8.4341056270417489</v>
      </c>
      <c r="J54" s="27">
        <f t="shared" si="3"/>
        <v>7.5825555555555564</v>
      </c>
      <c r="K54" s="27">
        <f t="shared" si="3"/>
        <v>8.0083305912986535</v>
      </c>
    </row>
    <row r="55" spans="1:11" hidden="1">
      <c r="A55" s="1" t="s">
        <v>23</v>
      </c>
      <c r="B55" s="1">
        <v>13.38</v>
      </c>
      <c r="C55" s="27">
        <f t="shared" si="2"/>
        <v>69.236882044306086</v>
      </c>
      <c r="D55" s="27">
        <f t="shared" si="3"/>
        <v>86.97</v>
      </c>
      <c r="E55" s="27">
        <f t="shared" si="3"/>
        <v>78.103441022153035</v>
      </c>
      <c r="F55" s="27">
        <f t="shared" si="3"/>
        <v>77.72275437261753</v>
      </c>
      <c r="G55" s="27">
        <f t="shared" si="3"/>
        <v>84.981583333333347</v>
      </c>
      <c r="H55" s="27">
        <f t="shared" si="3"/>
        <v>81.352168852975439</v>
      </c>
      <c r="I55" s="27">
        <f t="shared" si="3"/>
        <v>73.479818208461808</v>
      </c>
      <c r="J55" s="27">
        <f t="shared" si="3"/>
        <v>85.97579166666668</v>
      </c>
      <c r="K55" s="27">
        <f t="shared" si="3"/>
        <v>79.727804937564244</v>
      </c>
    </row>
    <row r="56" spans="1:11" hidden="1">
      <c r="A56" s="1" t="s">
        <v>24</v>
      </c>
      <c r="B56" s="1">
        <v>0.42</v>
      </c>
      <c r="C56" s="27">
        <f t="shared" si="2"/>
        <v>1.5151982658339413</v>
      </c>
      <c r="D56" s="27">
        <f t="shared" si="3"/>
        <v>2.59</v>
      </c>
      <c r="E56" s="27">
        <f t="shared" si="3"/>
        <v>2.0525991329169706</v>
      </c>
      <c r="F56" s="27">
        <f t="shared" si="3"/>
        <v>1.2085242780584122</v>
      </c>
      <c r="G56" s="27">
        <f t="shared" si="3"/>
        <v>2.9534166666666661</v>
      </c>
      <c r="H56" s="27">
        <f t="shared" si="3"/>
        <v>2.0809704723625391</v>
      </c>
      <c r="I56" s="27">
        <f t="shared" si="3"/>
        <v>1.3618612719461767</v>
      </c>
      <c r="J56" s="27">
        <f t="shared" si="3"/>
        <v>2.7717083333333328</v>
      </c>
      <c r="K56" s="27">
        <f t="shared" si="3"/>
        <v>2.0667848026397553</v>
      </c>
    </row>
    <row r="57" spans="1:11" hidden="1">
      <c r="A57" s="1" t="s">
        <v>25</v>
      </c>
      <c r="B57" s="1">
        <v>0.62</v>
      </c>
      <c r="C57" s="27">
        <f t="shared" si="2"/>
        <v>2.9480447838208779</v>
      </c>
      <c r="D57" s="27">
        <f t="shared" si="3"/>
        <v>4.3055555555555562</v>
      </c>
      <c r="E57" s="27">
        <f t="shared" si="3"/>
        <v>3.6268001696882171</v>
      </c>
      <c r="F57" s="27">
        <f t="shared" si="3"/>
        <v>1.8851516094406877</v>
      </c>
      <c r="G57" s="27">
        <f t="shared" si="3"/>
        <v>5.5179999999999998</v>
      </c>
      <c r="H57" s="27">
        <f t="shared" si="3"/>
        <v>3.7015758047203438</v>
      </c>
      <c r="I57" s="27">
        <f t="shared" si="3"/>
        <v>2.4165981966307828</v>
      </c>
      <c r="J57" s="27">
        <f t="shared" si="3"/>
        <v>4.911777777777778</v>
      </c>
      <c r="K57" s="27">
        <f t="shared" si="3"/>
        <v>3.6641879872042806</v>
      </c>
    </row>
    <row r="58" spans="1:11" hidden="1">
      <c r="A58" s="1" t="s">
        <v>26</v>
      </c>
      <c r="B58" s="1">
        <v>0.14000000000000001</v>
      </c>
      <c r="C58" s="27">
        <f t="shared" si="2"/>
        <v>1.1013333333333333</v>
      </c>
      <c r="D58" s="27">
        <f t="shared" ref="D58:K67" si="4">D20*$B58</f>
        <v>0.81666666666666665</v>
      </c>
      <c r="E58" s="27">
        <f t="shared" si="4"/>
        <v>0.95900000000000007</v>
      </c>
      <c r="F58" s="27">
        <f t="shared" si="4"/>
        <v>0.95755877043042792</v>
      </c>
      <c r="G58" s="27">
        <f t="shared" si="4"/>
        <v>0.97300000000000009</v>
      </c>
      <c r="H58" s="27">
        <f t="shared" si="4"/>
        <v>0.96527938521521406</v>
      </c>
      <c r="I58" s="27">
        <f t="shared" si="4"/>
        <v>1.0294460518818807</v>
      </c>
      <c r="J58" s="27">
        <f t="shared" si="4"/>
        <v>0.89483333333333337</v>
      </c>
      <c r="K58" s="27">
        <f t="shared" si="4"/>
        <v>0.96213969260760701</v>
      </c>
    </row>
    <row r="59" spans="1:11" hidden="1">
      <c r="A59" s="1" t="s">
        <v>27</v>
      </c>
      <c r="B59" s="1">
        <v>0.12</v>
      </c>
      <c r="C59" s="27">
        <f t="shared" si="2"/>
        <v>0.72135202026367184</v>
      </c>
      <c r="D59" s="27">
        <f t="shared" si="4"/>
        <v>0.40666666666666662</v>
      </c>
      <c r="E59" s="27">
        <f t="shared" si="4"/>
        <v>0.56400934346516929</v>
      </c>
      <c r="F59" s="27">
        <f t="shared" si="4"/>
        <v>0.92171927403394693</v>
      </c>
      <c r="G59" s="27">
        <f t="shared" si="4"/>
        <v>0.7513333333333333</v>
      </c>
      <c r="H59" s="27">
        <f t="shared" si="4"/>
        <v>0.83652630368364012</v>
      </c>
      <c r="I59" s="27">
        <f t="shared" si="4"/>
        <v>0.82153564714880944</v>
      </c>
      <c r="J59" s="27">
        <f t="shared" si="4"/>
        <v>0.57899999999999996</v>
      </c>
      <c r="K59" s="27">
        <f t="shared" si="4"/>
        <v>0.70026782357440476</v>
      </c>
    </row>
    <row r="60" spans="1:11" hidden="1">
      <c r="A60" s="1" t="s">
        <v>28</v>
      </c>
      <c r="B60" s="1">
        <v>3.94</v>
      </c>
      <c r="C60" s="27">
        <f t="shared" si="2"/>
        <v>35.549137119293214</v>
      </c>
      <c r="D60" s="27">
        <f t="shared" si="4"/>
        <v>29.55</v>
      </c>
      <c r="E60" s="27">
        <f t="shared" si="4"/>
        <v>32.549568559646609</v>
      </c>
      <c r="F60" s="27">
        <f t="shared" si="4"/>
        <v>29.030284676905605</v>
      </c>
      <c r="G60" s="27">
        <f t="shared" si="4"/>
        <v>31.68416666666667</v>
      </c>
      <c r="H60" s="27">
        <f t="shared" si="4"/>
        <v>30.357225671786139</v>
      </c>
      <c r="I60" s="27">
        <f t="shared" si="4"/>
        <v>32.289710898099408</v>
      </c>
      <c r="J60" s="27">
        <f t="shared" si="4"/>
        <v>30.617083333333337</v>
      </c>
      <c r="K60" s="27">
        <f t="shared" si="4"/>
        <v>31.453397115716374</v>
      </c>
    </row>
    <row r="61" spans="1:11" hidden="1">
      <c r="A61" s="1" t="s">
        <v>29</v>
      </c>
      <c r="B61" s="1">
        <v>8.4499999999999993</v>
      </c>
      <c r="C61" s="27">
        <f t="shared" si="2"/>
        <v>33.413591041646491</v>
      </c>
      <c r="D61" s="27">
        <f t="shared" si="4"/>
        <v>54.924999999999997</v>
      </c>
      <c r="E61" s="27">
        <f t="shared" si="4"/>
        <v>44.169295520823248</v>
      </c>
      <c r="F61" s="27">
        <f t="shared" si="4"/>
        <v>35.071110114116777</v>
      </c>
      <c r="G61" s="27">
        <f t="shared" si="4"/>
        <v>65.733958333333334</v>
      </c>
      <c r="H61" s="27">
        <f t="shared" si="4"/>
        <v>50.402534223725048</v>
      </c>
      <c r="I61" s="27">
        <f t="shared" si="4"/>
        <v>34.242350577881638</v>
      </c>
      <c r="J61" s="27">
        <f t="shared" si="4"/>
        <v>60.329479166666665</v>
      </c>
      <c r="K61" s="27">
        <f t="shared" si="4"/>
        <v>47.285914872274155</v>
      </c>
    </row>
    <row r="62" spans="1:11" hidden="1">
      <c r="A62" s="1" t="s">
        <v>30</v>
      </c>
      <c r="B62" s="1">
        <v>2.2999999999999998</v>
      </c>
      <c r="C62" s="27">
        <f t="shared" si="2"/>
        <v>10.165104781171904</v>
      </c>
      <c r="D62" s="27">
        <f t="shared" si="4"/>
        <v>9.5833333333333339</v>
      </c>
      <c r="E62" s="27">
        <f t="shared" si="4"/>
        <v>9.8742190572526169</v>
      </c>
      <c r="F62" s="27">
        <f t="shared" si="4"/>
        <v>14.764823179308442</v>
      </c>
      <c r="G62" s="27">
        <f t="shared" si="4"/>
        <v>16.544027777777778</v>
      </c>
      <c r="H62" s="27">
        <f t="shared" si="4"/>
        <v>15.654425478543109</v>
      </c>
      <c r="I62" s="27">
        <f t="shared" si="4"/>
        <v>12.464963980240171</v>
      </c>
      <c r="J62" s="27">
        <f t="shared" si="4"/>
        <v>13.063680555555555</v>
      </c>
      <c r="K62" s="27">
        <f t="shared" si="4"/>
        <v>12.764322267897864</v>
      </c>
    </row>
    <row r="63" spans="1:11" hidden="1">
      <c r="A63" s="1" t="s">
        <v>31</v>
      </c>
      <c r="B63" s="1">
        <v>4.29</v>
      </c>
      <c r="C63" s="27">
        <f t="shared" si="2"/>
        <v>15.9225829773881</v>
      </c>
      <c r="D63" s="27">
        <f t="shared" si="4"/>
        <v>17.875</v>
      </c>
      <c r="E63" s="27">
        <f t="shared" si="4"/>
        <v>16.898791488694052</v>
      </c>
      <c r="F63" s="27">
        <f t="shared" si="4"/>
        <v>19.920798805019704</v>
      </c>
      <c r="G63" s="27">
        <f t="shared" si="4"/>
        <v>29.309041666666666</v>
      </c>
      <c r="H63" s="27">
        <f t="shared" si="4"/>
        <v>24.614920235843183</v>
      </c>
      <c r="I63" s="27">
        <f t="shared" si="4"/>
        <v>17.921690891203898</v>
      </c>
      <c r="J63" s="27">
        <f t="shared" si="4"/>
        <v>23.592020833333333</v>
      </c>
      <c r="K63" s="27">
        <f t="shared" si="4"/>
        <v>20.756855862268615</v>
      </c>
    </row>
    <row r="64" spans="1:11" hidden="1">
      <c r="A64" s="1" t="s">
        <v>32</v>
      </c>
      <c r="B64" s="1">
        <v>1.22</v>
      </c>
      <c r="C64" s="27">
        <f t="shared" si="2"/>
        <v>5.744430534658818</v>
      </c>
      <c r="D64" s="27">
        <f t="shared" si="4"/>
        <v>6.4388888888888882</v>
      </c>
      <c r="E64" s="27">
        <f t="shared" si="4"/>
        <v>6.0916597117738522</v>
      </c>
      <c r="F64" s="27">
        <f t="shared" si="4"/>
        <v>2.6360378476474899</v>
      </c>
      <c r="G64" s="27">
        <f t="shared" si="4"/>
        <v>6.5795277777777779</v>
      </c>
      <c r="H64" s="27">
        <f t="shared" si="4"/>
        <v>4.6077828127126343</v>
      </c>
      <c r="I64" s="27">
        <f t="shared" si="4"/>
        <v>4.190234191153154</v>
      </c>
      <c r="J64" s="27">
        <f t="shared" si="4"/>
        <v>6.5092083333333335</v>
      </c>
      <c r="K64" s="27">
        <f t="shared" si="4"/>
        <v>5.3497212622432437</v>
      </c>
    </row>
    <row r="65" spans="1:11" hidden="1">
      <c r="A65" s="1" t="s">
        <v>33</v>
      </c>
      <c r="B65" s="1">
        <v>0.47</v>
      </c>
      <c r="C65" s="27">
        <f t="shared" si="2"/>
        <v>2.1425462466585881</v>
      </c>
      <c r="D65" s="27">
        <f t="shared" si="4"/>
        <v>2.2977777777777773</v>
      </c>
      <c r="E65" s="27">
        <f t="shared" si="4"/>
        <v>2.2201620122181831</v>
      </c>
      <c r="F65" s="27">
        <f t="shared" si="4"/>
        <v>2.628547795321138</v>
      </c>
      <c r="G65" s="27">
        <f t="shared" si="4"/>
        <v>3.2847777777777778</v>
      </c>
      <c r="H65" s="27">
        <f t="shared" si="4"/>
        <v>2.9566627865494577</v>
      </c>
      <c r="I65" s="27">
        <f t="shared" si="4"/>
        <v>2.385547020989863</v>
      </c>
      <c r="J65" s="27">
        <f t="shared" si="4"/>
        <v>2.7912777777777773</v>
      </c>
      <c r="K65" s="27">
        <f t="shared" si="4"/>
        <v>2.5884123993838206</v>
      </c>
    </row>
    <row r="66" spans="1:11" hidden="1">
      <c r="A66" s="1" t="s">
        <v>34</v>
      </c>
      <c r="B66" s="1">
        <v>10.59</v>
      </c>
      <c r="C66" s="27">
        <f t="shared" si="2"/>
        <v>75.423543065643315</v>
      </c>
      <c r="D66" s="27">
        <f t="shared" si="4"/>
        <v>61.186666666666675</v>
      </c>
      <c r="E66" s="27">
        <f t="shared" si="4"/>
        <v>68.305104866154991</v>
      </c>
      <c r="F66" s="27">
        <f t="shared" si="4"/>
        <v>67.48814475217111</v>
      </c>
      <c r="G66" s="27">
        <f t="shared" si="4"/>
        <v>60.774833333333326</v>
      </c>
      <c r="H66" s="27">
        <f t="shared" si="4"/>
        <v>64.131489042752207</v>
      </c>
      <c r="I66" s="27">
        <f t="shared" si="4"/>
        <v>71.455843908907212</v>
      </c>
      <c r="J66" s="27">
        <f t="shared" si="4"/>
        <v>60.980749999999993</v>
      </c>
      <c r="K66" s="27">
        <f t="shared" si="4"/>
        <v>66.218296954453606</v>
      </c>
    </row>
    <row r="67" spans="1:11" hidden="1">
      <c r="A67" s="1" t="s">
        <v>35</v>
      </c>
      <c r="B67" s="1">
        <v>2.3199999999999998</v>
      </c>
      <c r="C67" s="27">
        <f t="shared" si="2"/>
        <v>13.966746230570472</v>
      </c>
      <c r="D67" s="27">
        <f t="shared" si="4"/>
        <v>20.106666666666666</v>
      </c>
      <c r="E67" s="27">
        <f t="shared" si="4"/>
        <v>17.036706448618567</v>
      </c>
      <c r="F67" s="27">
        <f t="shared" si="4"/>
        <v>16.468798815076557</v>
      </c>
      <c r="G67" s="27">
        <f t="shared" si="4"/>
        <v>17.41611111111111</v>
      </c>
      <c r="H67" s="27">
        <f t="shared" si="4"/>
        <v>16.942454963093834</v>
      </c>
      <c r="I67" s="27">
        <f t="shared" si="4"/>
        <v>15.217772522823514</v>
      </c>
      <c r="J67" s="27">
        <f t="shared" si="4"/>
        <v>18.761388888888888</v>
      </c>
      <c r="K67" s="27">
        <f t="shared" si="4"/>
        <v>16.989580705856202</v>
      </c>
    </row>
    <row r="68" spans="1:11" hidden="1">
      <c r="B68" s="28"/>
      <c r="C68" s="21" t="s">
        <v>3</v>
      </c>
      <c r="D68" s="22" t="s">
        <v>4</v>
      </c>
      <c r="E68" s="23" t="s">
        <v>5</v>
      </c>
      <c r="F68" s="21" t="s">
        <v>3</v>
      </c>
      <c r="G68" s="22" t="s">
        <v>4</v>
      </c>
      <c r="H68" s="23" t="s">
        <v>6</v>
      </c>
      <c r="I68" s="24" t="s">
        <v>3</v>
      </c>
      <c r="J68" s="25" t="s">
        <v>4</v>
      </c>
      <c r="K68" s="26" t="s">
        <v>7</v>
      </c>
    </row>
    <row r="69" spans="1:11" hidden="1">
      <c r="A69" s="1" t="s">
        <v>39</v>
      </c>
      <c r="B69" s="28" t="s">
        <v>40</v>
      </c>
      <c r="C69" s="29">
        <f>SUM(C41:C67)/100</f>
        <v>6.4462375850742104</v>
      </c>
      <c r="D69" s="29">
        <f>SUM(D41:D67)/100</f>
        <v>5.7950833333333334</v>
      </c>
      <c r="E69" s="29">
        <f>SUM(E41:E67)/100</f>
        <v>6.1206604592037728</v>
      </c>
      <c r="F69" s="29">
        <f t="shared" ref="F69:K69" si="5">SUM(F41:F67)/100</f>
        <v>6.0402502202884696</v>
      </c>
      <c r="G69" s="29">
        <f t="shared" si="5"/>
        <v>6.5789515277777761</v>
      </c>
      <c r="H69" s="29">
        <f t="shared" si="5"/>
        <v>6.3096008740331255</v>
      </c>
      <c r="I69" s="29">
        <f t="shared" si="5"/>
        <v>6.2432439026813418</v>
      </c>
      <c r="J69" s="29">
        <f t="shared" si="5"/>
        <v>6.1870174305555556</v>
      </c>
      <c r="K69" s="29">
        <f t="shared" si="5"/>
        <v>6.2151306666184487</v>
      </c>
    </row>
  </sheetData>
  <autoFilter ref="A2:K2" xr:uid="{CD1C2C6F-A895-40D4-8FFC-B4DA970C7A87}">
    <sortState xmlns:xlrd2="http://schemas.microsoft.com/office/spreadsheetml/2017/richdata2" ref="A3:K29">
      <sortCondition ref="A2"/>
    </sortState>
  </autoFilter>
  <mergeCells count="3">
    <mergeCell ref="C1:E1"/>
    <mergeCell ref="I1:K1"/>
    <mergeCell ref="F1:H1"/>
  </mergeCells>
  <conditionalFormatting sqref="K3:K2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B0A29-845C-4205-A543-5AE56FCE7AD3}">
  <dimension ref="A1:K69"/>
  <sheetViews>
    <sheetView zoomScale="80" zoomScaleNormal="80" workbookViewId="0">
      <selection activeCell="C1" sqref="C1:K1"/>
    </sheetView>
  </sheetViews>
  <sheetFormatPr defaultColWidth="8.75" defaultRowHeight="14.25"/>
  <cols>
    <col min="1" max="1" width="11.875" style="1" bestFit="1" customWidth="1"/>
    <col min="2" max="2" width="19.625" style="1" customWidth="1"/>
    <col min="3" max="11" width="15.75" style="1" customWidth="1"/>
    <col min="12" max="16384" width="8.75" style="1"/>
  </cols>
  <sheetData>
    <row r="1" spans="1:11" ht="37.9" customHeight="1" thickBot="1">
      <c r="A1" s="46"/>
      <c r="B1" s="46"/>
      <c r="C1" s="145" t="s">
        <v>51</v>
      </c>
      <c r="D1" s="146"/>
      <c r="E1" s="147"/>
      <c r="F1" s="145" t="s">
        <v>52</v>
      </c>
      <c r="G1" s="146"/>
      <c r="H1" s="147"/>
      <c r="I1" s="148" t="s">
        <v>53</v>
      </c>
      <c r="J1" s="149"/>
      <c r="K1" s="150"/>
    </row>
    <row r="2" spans="1:11" ht="15">
      <c r="A2" s="2"/>
      <c r="B2" s="3" t="s">
        <v>8</v>
      </c>
      <c r="C2" s="91" t="s">
        <v>3</v>
      </c>
      <c r="D2" s="92" t="s">
        <v>4</v>
      </c>
      <c r="E2" s="93" t="s">
        <v>5</v>
      </c>
      <c r="F2" s="91" t="s">
        <v>3</v>
      </c>
      <c r="G2" s="92" t="s">
        <v>4</v>
      </c>
      <c r="H2" s="93" t="s">
        <v>6</v>
      </c>
      <c r="I2" s="94" t="s">
        <v>3</v>
      </c>
      <c r="J2" s="95" t="s">
        <v>4</v>
      </c>
      <c r="K2" s="85" t="s">
        <v>7</v>
      </c>
    </row>
    <row r="3" spans="1:11">
      <c r="A3" s="4">
        <v>1</v>
      </c>
      <c r="B3" s="5" t="s">
        <v>9</v>
      </c>
      <c r="C3" s="6">
        <v>7.7</v>
      </c>
      <c r="D3" s="7">
        <v>6.8</v>
      </c>
      <c r="E3" s="8">
        <v>7.2</v>
      </c>
      <c r="F3" s="9">
        <v>4.9000000000000004</v>
      </c>
      <c r="G3" s="10">
        <v>4.9000000000000004</v>
      </c>
      <c r="H3" s="11">
        <v>4.9000000000000004</v>
      </c>
      <c r="I3" s="9">
        <v>6.3</v>
      </c>
      <c r="J3" s="10">
        <v>5.9</v>
      </c>
      <c r="K3" s="11">
        <v>6.1</v>
      </c>
    </row>
    <row r="4" spans="1:11">
      <c r="A4" s="4">
        <v>2</v>
      </c>
      <c r="B4" s="5" t="s">
        <v>10</v>
      </c>
      <c r="C4" s="6">
        <v>8.5</v>
      </c>
      <c r="D4" s="7">
        <v>6.7</v>
      </c>
      <c r="E4" s="8">
        <v>7.6</v>
      </c>
      <c r="F4" s="9">
        <v>6.7</v>
      </c>
      <c r="G4" s="10">
        <v>7.3</v>
      </c>
      <c r="H4" s="11">
        <v>7</v>
      </c>
      <c r="I4" s="9">
        <v>7.6</v>
      </c>
      <c r="J4" s="10">
        <v>7</v>
      </c>
      <c r="K4" s="11">
        <v>7.3</v>
      </c>
    </row>
    <row r="5" spans="1:11">
      <c r="A5" s="4">
        <v>3</v>
      </c>
      <c r="B5" s="5" t="s">
        <v>11</v>
      </c>
      <c r="C5" s="6">
        <v>5.0999999999999996</v>
      </c>
      <c r="D5" s="7">
        <v>4.0999999999999996</v>
      </c>
      <c r="E5" s="8">
        <v>4.5999999999999996</v>
      </c>
      <c r="F5" s="9">
        <v>3.5</v>
      </c>
      <c r="G5" s="10">
        <v>3.8</v>
      </c>
      <c r="H5" s="11">
        <v>3.6</v>
      </c>
      <c r="I5" s="9">
        <v>4.3</v>
      </c>
      <c r="J5" s="10">
        <v>4</v>
      </c>
      <c r="K5" s="11">
        <v>4.0999999999999996</v>
      </c>
    </row>
    <row r="6" spans="1:11">
      <c r="A6" s="4">
        <v>4</v>
      </c>
      <c r="B6" s="5" t="s">
        <v>12</v>
      </c>
      <c r="C6" s="6">
        <v>5.2</v>
      </c>
      <c r="D6" s="7">
        <v>5.4</v>
      </c>
      <c r="E6" s="8">
        <v>5.3</v>
      </c>
      <c r="F6" s="9">
        <v>4.5999999999999996</v>
      </c>
      <c r="G6" s="10">
        <v>6</v>
      </c>
      <c r="H6" s="11">
        <v>5.3</v>
      </c>
      <c r="I6" s="9">
        <v>4.9000000000000004</v>
      </c>
      <c r="J6" s="10">
        <v>5.7</v>
      </c>
      <c r="K6" s="11">
        <v>5.3</v>
      </c>
    </row>
    <row r="7" spans="1:11">
      <c r="A7" s="4">
        <v>5</v>
      </c>
      <c r="B7" s="5" t="s">
        <v>13</v>
      </c>
      <c r="C7" s="6">
        <v>4.5</v>
      </c>
      <c r="D7" s="7">
        <v>7.7</v>
      </c>
      <c r="E7" s="8">
        <v>6.1</v>
      </c>
      <c r="F7" s="9">
        <v>3.7</v>
      </c>
      <c r="G7" s="10">
        <v>5.9</v>
      </c>
      <c r="H7" s="11">
        <v>4.8</v>
      </c>
      <c r="I7" s="9">
        <v>4.0999999999999996</v>
      </c>
      <c r="J7" s="10">
        <v>6.8</v>
      </c>
      <c r="K7" s="11">
        <v>5.5</v>
      </c>
    </row>
    <row r="8" spans="1:11">
      <c r="A8" s="4">
        <v>6</v>
      </c>
      <c r="B8" s="5" t="s">
        <v>14</v>
      </c>
      <c r="C8" s="6">
        <v>5.9</v>
      </c>
      <c r="D8" s="7">
        <v>5.4</v>
      </c>
      <c r="E8" s="8">
        <v>5.7</v>
      </c>
      <c r="F8" s="9">
        <v>3.8</v>
      </c>
      <c r="G8" s="10">
        <v>5.9</v>
      </c>
      <c r="H8" s="11">
        <v>4.9000000000000004</v>
      </c>
      <c r="I8" s="9">
        <v>4.9000000000000004</v>
      </c>
      <c r="J8" s="10">
        <v>5.7</v>
      </c>
      <c r="K8" s="11">
        <v>5.3</v>
      </c>
    </row>
    <row r="9" spans="1:11">
      <c r="A9" s="4">
        <v>7</v>
      </c>
      <c r="B9" s="5" t="s">
        <v>15</v>
      </c>
      <c r="C9" s="6">
        <v>8.8000000000000007</v>
      </c>
      <c r="D9" s="7">
        <v>6.5</v>
      </c>
      <c r="E9" s="8">
        <v>7.7</v>
      </c>
      <c r="F9" s="9">
        <v>8.6</v>
      </c>
      <c r="G9" s="10">
        <v>7.7</v>
      </c>
      <c r="H9" s="11">
        <v>8.1999999999999993</v>
      </c>
      <c r="I9" s="9">
        <v>8.6999999999999993</v>
      </c>
      <c r="J9" s="10">
        <v>7.1</v>
      </c>
      <c r="K9" s="11">
        <v>7.9</v>
      </c>
    </row>
    <row r="10" spans="1:11">
      <c r="A10" s="4">
        <v>8</v>
      </c>
      <c r="B10" s="5" t="s">
        <v>16</v>
      </c>
      <c r="C10" s="6">
        <v>4.8</v>
      </c>
      <c r="D10" s="7">
        <v>5.7</v>
      </c>
      <c r="E10" s="8">
        <v>5.2</v>
      </c>
      <c r="F10" s="9">
        <v>4.0999999999999996</v>
      </c>
      <c r="G10" s="10">
        <v>6.1</v>
      </c>
      <c r="H10" s="11">
        <v>5.0999999999999996</v>
      </c>
      <c r="I10" s="9">
        <v>4.5</v>
      </c>
      <c r="J10" s="10">
        <v>5.9</v>
      </c>
      <c r="K10" s="11">
        <v>5.2</v>
      </c>
    </row>
    <row r="11" spans="1:11">
      <c r="A11" s="4">
        <v>9</v>
      </c>
      <c r="B11" s="5" t="s">
        <v>17</v>
      </c>
      <c r="C11" s="6">
        <v>7.1</v>
      </c>
      <c r="D11" s="7">
        <v>6.3</v>
      </c>
      <c r="E11" s="8">
        <v>6.7</v>
      </c>
      <c r="F11" s="9">
        <v>5.6</v>
      </c>
      <c r="G11" s="10">
        <v>6.9</v>
      </c>
      <c r="H11" s="11">
        <v>6.2</v>
      </c>
      <c r="I11" s="9">
        <v>6.4</v>
      </c>
      <c r="J11" s="10">
        <v>6.6</v>
      </c>
      <c r="K11" s="11">
        <v>6.5</v>
      </c>
    </row>
    <row r="12" spans="1:11">
      <c r="A12" s="4">
        <v>10</v>
      </c>
      <c r="B12" s="5" t="s">
        <v>18</v>
      </c>
      <c r="C12" s="6">
        <v>7</v>
      </c>
      <c r="D12" s="7">
        <v>7.2</v>
      </c>
      <c r="E12" s="8">
        <v>7.1</v>
      </c>
      <c r="F12" s="9">
        <v>7.8</v>
      </c>
      <c r="G12" s="10">
        <v>6.7</v>
      </c>
      <c r="H12" s="11">
        <v>7.3</v>
      </c>
      <c r="I12" s="9">
        <v>7.4</v>
      </c>
      <c r="J12" s="10">
        <v>7</v>
      </c>
      <c r="K12" s="11">
        <v>7.2</v>
      </c>
    </row>
    <row r="13" spans="1:11">
      <c r="A13" s="4">
        <v>11</v>
      </c>
      <c r="B13" s="5" t="s">
        <v>19</v>
      </c>
      <c r="C13" s="6">
        <v>8.4</v>
      </c>
      <c r="D13" s="7">
        <v>8</v>
      </c>
      <c r="E13" s="8">
        <v>8.1999999999999993</v>
      </c>
      <c r="F13" s="9">
        <v>9.1999999999999993</v>
      </c>
      <c r="G13" s="10">
        <v>8.9</v>
      </c>
      <c r="H13" s="11">
        <v>9.1</v>
      </c>
      <c r="I13" s="9">
        <v>8.8000000000000007</v>
      </c>
      <c r="J13" s="10">
        <v>8.5</v>
      </c>
      <c r="K13" s="11">
        <v>8.6</v>
      </c>
    </row>
    <row r="14" spans="1:11">
      <c r="A14" s="4">
        <v>12</v>
      </c>
      <c r="B14" s="5" t="s">
        <v>20</v>
      </c>
      <c r="C14" s="6">
        <v>5</v>
      </c>
      <c r="D14" s="7">
        <v>6.8</v>
      </c>
      <c r="E14" s="8">
        <v>5.9</v>
      </c>
      <c r="F14" s="9">
        <v>5.6</v>
      </c>
      <c r="G14" s="10">
        <v>5.5</v>
      </c>
      <c r="H14" s="11">
        <v>5.6</v>
      </c>
      <c r="I14" s="9">
        <v>5.3</v>
      </c>
      <c r="J14" s="10">
        <v>6.2</v>
      </c>
      <c r="K14" s="11">
        <v>5.7</v>
      </c>
    </row>
    <row r="15" spans="1:11">
      <c r="A15" s="4">
        <v>13</v>
      </c>
      <c r="B15" s="5" t="s">
        <v>21</v>
      </c>
      <c r="C15" s="6">
        <v>5.8</v>
      </c>
      <c r="D15" s="7">
        <v>6.1</v>
      </c>
      <c r="E15" s="8">
        <v>5.9</v>
      </c>
      <c r="F15" s="9">
        <v>4.2</v>
      </c>
      <c r="G15" s="10">
        <v>3.8</v>
      </c>
      <c r="H15" s="11">
        <v>4</v>
      </c>
      <c r="I15" s="9">
        <v>5</v>
      </c>
      <c r="J15" s="10">
        <v>5</v>
      </c>
      <c r="K15" s="11">
        <v>5</v>
      </c>
    </row>
    <row r="16" spans="1:11">
      <c r="A16" s="4">
        <v>14</v>
      </c>
      <c r="B16" s="5" t="s">
        <v>22</v>
      </c>
      <c r="C16" s="6">
        <v>7.8</v>
      </c>
      <c r="D16" s="7">
        <v>6.5</v>
      </c>
      <c r="E16" s="8">
        <v>7.2</v>
      </c>
      <c r="F16" s="9">
        <v>5</v>
      </c>
      <c r="G16" s="10">
        <v>7.2</v>
      </c>
      <c r="H16" s="11">
        <v>6.1</v>
      </c>
      <c r="I16" s="9">
        <v>6.4</v>
      </c>
      <c r="J16" s="10">
        <v>6.9</v>
      </c>
      <c r="K16" s="11">
        <v>6.6</v>
      </c>
    </row>
    <row r="17" spans="1:11">
      <c r="A17" s="4">
        <v>15</v>
      </c>
      <c r="B17" s="5" t="s">
        <v>23</v>
      </c>
      <c r="C17" s="6">
        <v>5.2</v>
      </c>
      <c r="D17" s="7">
        <v>6.5</v>
      </c>
      <c r="E17" s="8">
        <v>5.8</v>
      </c>
      <c r="F17" s="9">
        <v>7.6</v>
      </c>
      <c r="G17" s="10">
        <v>6.2</v>
      </c>
      <c r="H17" s="11">
        <v>6.9</v>
      </c>
      <c r="I17" s="9">
        <v>6.4</v>
      </c>
      <c r="J17" s="10">
        <v>6.4</v>
      </c>
      <c r="K17" s="11">
        <v>6.4</v>
      </c>
    </row>
    <row r="18" spans="1:11">
      <c r="A18" s="4">
        <v>16</v>
      </c>
      <c r="B18" s="5" t="s">
        <v>24</v>
      </c>
      <c r="C18" s="6">
        <v>4.5999999999999996</v>
      </c>
      <c r="D18" s="7">
        <v>6</v>
      </c>
      <c r="E18" s="8">
        <v>5.3</v>
      </c>
      <c r="F18" s="9">
        <v>3.8</v>
      </c>
      <c r="G18" s="10">
        <v>4.0999999999999996</v>
      </c>
      <c r="H18" s="11">
        <v>4</v>
      </c>
      <c r="I18" s="9">
        <v>4.2</v>
      </c>
      <c r="J18" s="10">
        <v>5.0999999999999996</v>
      </c>
      <c r="K18" s="11">
        <v>4.5999999999999996</v>
      </c>
    </row>
    <row r="19" spans="1:11">
      <c r="A19" s="4">
        <v>17</v>
      </c>
      <c r="B19" s="5" t="s">
        <v>25</v>
      </c>
      <c r="C19" s="6">
        <v>4.7</v>
      </c>
      <c r="D19" s="7">
        <v>6.3</v>
      </c>
      <c r="E19" s="8">
        <v>5.5</v>
      </c>
      <c r="F19" s="9">
        <v>4.5</v>
      </c>
      <c r="G19" s="10">
        <v>4.5</v>
      </c>
      <c r="H19" s="11">
        <v>4.5</v>
      </c>
      <c r="I19" s="9">
        <v>4.5999999999999996</v>
      </c>
      <c r="J19" s="10">
        <v>5.4</v>
      </c>
      <c r="K19" s="11">
        <v>5</v>
      </c>
    </row>
    <row r="20" spans="1:11">
      <c r="A20" s="4">
        <v>18</v>
      </c>
      <c r="B20" s="5" t="s">
        <v>26</v>
      </c>
      <c r="C20" s="6">
        <v>5.9</v>
      </c>
      <c r="D20" s="7">
        <v>8.3000000000000007</v>
      </c>
      <c r="E20" s="8">
        <v>7.1</v>
      </c>
      <c r="F20" s="9">
        <v>7.1</v>
      </c>
      <c r="G20" s="10">
        <v>9.4</v>
      </c>
      <c r="H20" s="11">
        <v>8.3000000000000007</v>
      </c>
      <c r="I20" s="9">
        <v>6.5</v>
      </c>
      <c r="J20" s="10">
        <v>8.9</v>
      </c>
      <c r="K20" s="11">
        <v>7.7</v>
      </c>
    </row>
    <row r="21" spans="1:11">
      <c r="A21" s="4">
        <v>19</v>
      </c>
      <c r="B21" s="5" t="s">
        <v>27</v>
      </c>
      <c r="C21" s="6">
        <v>5.0999999999999996</v>
      </c>
      <c r="D21" s="7">
        <v>7.8</v>
      </c>
      <c r="E21" s="8">
        <v>6.5</v>
      </c>
      <c r="F21" s="9">
        <v>3.7</v>
      </c>
      <c r="G21" s="10">
        <v>4</v>
      </c>
      <c r="H21" s="11">
        <v>3.9</v>
      </c>
      <c r="I21" s="9">
        <v>4.4000000000000004</v>
      </c>
      <c r="J21" s="10">
        <v>5.9</v>
      </c>
      <c r="K21" s="11">
        <v>5.2</v>
      </c>
    </row>
    <row r="22" spans="1:11">
      <c r="A22" s="4">
        <v>20</v>
      </c>
      <c r="B22" s="5" t="s">
        <v>28</v>
      </c>
      <c r="C22" s="6">
        <v>7.8</v>
      </c>
      <c r="D22" s="7">
        <v>7.4</v>
      </c>
      <c r="E22" s="8">
        <v>7.6</v>
      </c>
      <c r="F22" s="9">
        <v>9.1999999999999993</v>
      </c>
      <c r="G22" s="10">
        <v>8.1</v>
      </c>
      <c r="H22" s="11">
        <v>8.6</v>
      </c>
      <c r="I22" s="9">
        <v>8.5</v>
      </c>
      <c r="J22" s="10">
        <v>7.8</v>
      </c>
      <c r="K22" s="11">
        <v>8.1</v>
      </c>
    </row>
    <row r="23" spans="1:11">
      <c r="A23" s="4">
        <v>21</v>
      </c>
      <c r="B23" s="5" t="s">
        <v>29</v>
      </c>
      <c r="C23" s="6">
        <v>4.5</v>
      </c>
      <c r="D23" s="7">
        <v>5.9</v>
      </c>
      <c r="E23" s="8">
        <v>5.2</v>
      </c>
      <c r="F23" s="9">
        <v>3.4</v>
      </c>
      <c r="G23" s="10">
        <v>3.8</v>
      </c>
      <c r="H23" s="11">
        <v>3.6</v>
      </c>
      <c r="I23" s="9">
        <v>4</v>
      </c>
      <c r="J23" s="10">
        <v>4.9000000000000004</v>
      </c>
      <c r="K23" s="11">
        <v>4.4000000000000004</v>
      </c>
    </row>
    <row r="24" spans="1:11">
      <c r="A24" s="4">
        <v>22</v>
      </c>
      <c r="B24" s="5" t="s">
        <v>30</v>
      </c>
      <c r="C24" s="6">
        <v>5.6</v>
      </c>
      <c r="D24" s="7">
        <v>7.5</v>
      </c>
      <c r="E24" s="8">
        <v>6.5</v>
      </c>
      <c r="F24" s="9">
        <v>5.2</v>
      </c>
      <c r="G24" s="10">
        <v>5.5</v>
      </c>
      <c r="H24" s="11">
        <v>5.3</v>
      </c>
      <c r="I24" s="9">
        <v>5.4</v>
      </c>
      <c r="J24" s="10">
        <v>6.5</v>
      </c>
      <c r="K24" s="11">
        <v>6</v>
      </c>
    </row>
    <row r="25" spans="1:11">
      <c r="A25" s="4">
        <v>23</v>
      </c>
      <c r="B25" s="5" t="s">
        <v>31</v>
      </c>
      <c r="C25" s="6">
        <v>4.4000000000000004</v>
      </c>
      <c r="D25" s="7">
        <v>4.9000000000000004</v>
      </c>
      <c r="E25" s="8">
        <v>4.7</v>
      </c>
      <c r="F25" s="9">
        <v>3</v>
      </c>
      <c r="G25" s="10">
        <v>3.8</v>
      </c>
      <c r="H25" s="11">
        <v>3.4</v>
      </c>
      <c r="I25" s="9">
        <v>3.7</v>
      </c>
      <c r="J25" s="10">
        <v>4.4000000000000004</v>
      </c>
      <c r="K25" s="11">
        <v>4</v>
      </c>
    </row>
    <row r="26" spans="1:11">
      <c r="A26" s="4">
        <v>24</v>
      </c>
      <c r="B26" s="5" t="s">
        <v>32</v>
      </c>
      <c r="C26" s="6">
        <v>5.0999999999999996</v>
      </c>
      <c r="D26" s="7">
        <v>4.9000000000000004</v>
      </c>
      <c r="E26" s="8">
        <v>5</v>
      </c>
      <c r="F26" s="9">
        <v>4.2</v>
      </c>
      <c r="G26" s="10">
        <v>5.5</v>
      </c>
      <c r="H26" s="11">
        <v>4.9000000000000004</v>
      </c>
      <c r="I26" s="9">
        <v>4.7</v>
      </c>
      <c r="J26" s="10">
        <v>5.2</v>
      </c>
      <c r="K26" s="11">
        <v>4.9000000000000004</v>
      </c>
    </row>
    <row r="27" spans="1:11">
      <c r="A27" s="4">
        <v>25</v>
      </c>
      <c r="B27" s="5" t="s">
        <v>33</v>
      </c>
      <c r="C27" s="6">
        <v>6.8</v>
      </c>
      <c r="D27" s="7">
        <v>6.3</v>
      </c>
      <c r="E27" s="8">
        <v>6.5</v>
      </c>
      <c r="F27" s="9">
        <v>6.5</v>
      </c>
      <c r="G27" s="10">
        <v>5.5</v>
      </c>
      <c r="H27" s="11">
        <v>6</v>
      </c>
      <c r="I27" s="9">
        <v>6.6</v>
      </c>
      <c r="J27" s="10">
        <v>5.9</v>
      </c>
      <c r="K27" s="11">
        <v>6.3</v>
      </c>
    </row>
    <row r="28" spans="1:11">
      <c r="A28" s="4">
        <v>26</v>
      </c>
      <c r="B28" s="5" t="s">
        <v>34</v>
      </c>
      <c r="C28" s="6">
        <v>6.6</v>
      </c>
      <c r="D28" s="7">
        <v>6.9</v>
      </c>
      <c r="E28" s="8">
        <v>6.7</v>
      </c>
      <c r="F28" s="9">
        <v>7.1</v>
      </c>
      <c r="G28" s="10">
        <v>6.3</v>
      </c>
      <c r="H28" s="11">
        <v>6.7</v>
      </c>
      <c r="I28" s="9">
        <v>6.9</v>
      </c>
      <c r="J28" s="10">
        <v>6.6</v>
      </c>
      <c r="K28" s="11">
        <v>6.7</v>
      </c>
    </row>
    <row r="29" spans="1:11" ht="15" thickBot="1">
      <c r="A29" s="12">
        <v>27</v>
      </c>
      <c r="B29" s="13" t="s">
        <v>35</v>
      </c>
      <c r="C29" s="14">
        <v>7.3</v>
      </c>
      <c r="D29" s="15">
        <v>5.9</v>
      </c>
      <c r="E29" s="16">
        <v>6.6</v>
      </c>
      <c r="F29" s="17">
        <v>7.8</v>
      </c>
      <c r="G29" s="18">
        <v>9.5</v>
      </c>
      <c r="H29" s="19">
        <v>8.6999999999999993</v>
      </c>
      <c r="I29" s="17">
        <v>7.6</v>
      </c>
      <c r="J29" s="18">
        <v>7.7</v>
      </c>
      <c r="K29" s="19">
        <v>7.6</v>
      </c>
    </row>
    <row r="30" spans="1:11" ht="15" thickBot="1">
      <c r="A30" s="20"/>
      <c r="B30" s="20" t="s">
        <v>36</v>
      </c>
      <c r="C30" s="14">
        <f>C69</f>
        <v>6.5371700000000006</v>
      </c>
      <c r="D30" s="15">
        <f t="shared" ref="D30:K30" si="0">D69</f>
        <v>6.7659599999999998</v>
      </c>
      <c r="E30" s="16">
        <f t="shared" si="0"/>
        <v>6.6405600000000007</v>
      </c>
      <c r="F30" s="14">
        <f t="shared" si="0"/>
        <v>6.8093600000000007</v>
      </c>
      <c r="G30" s="15">
        <f t="shared" si="0"/>
        <v>6.5136399999999988</v>
      </c>
      <c r="H30" s="16">
        <f t="shared" si="0"/>
        <v>6.6789400000000008</v>
      </c>
      <c r="I30" s="14">
        <f>I69</f>
        <v>6.6862700000000004</v>
      </c>
      <c r="J30" s="15">
        <f t="shared" si="0"/>
        <v>6.6777200000000017</v>
      </c>
      <c r="K30" s="16">
        <f t="shared" si="0"/>
        <v>6.6561099999999991</v>
      </c>
    </row>
    <row r="31" spans="1:11" hidden="1">
      <c r="A31" s="20"/>
      <c r="B31" s="20"/>
    </row>
    <row r="32" spans="1:11" hidden="1">
      <c r="A32" s="20"/>
      <c r="B32" s="20"/>
    </row>
    <row r="33" spans="1:11" hidden="1"/>
    <row r="34" spans="1:11" hidden="1"/>
    <row r="35" spans="1:11" hidden="1"/>
    <row r="36" spans="1:11" hidden="1"/>
    <row r="37" spans="1:11" hidden="1"/>
    <row r="38" spans="1:11" hidden="1"/>
    <row r="39" spans="1:11" hidden="1"/>
    <row r="40" spans="1:11" hidden="1">
      <c r="B40" s="1" t="s">
        <v>38</v>
      </c>
      <c r="C40" s="21" t="s">
        <v>3</v>
      </c>
      <c r="D40" s="22" t="s">
        <v>4</v>
      </c>
      <c r="E40" s="23" t="s">
        <v>5</v>
      </c>
      <c r="F40" s="21" t="s">
        <v>3</v>
      </c>
      <c r="G40" s="22" t="s">
        <v>4</v>
      </c>
      <c r="H40" s="23" t="s">
        <v>6</v>
      </c>
      <c r="I40" s="24" t="s">
        <v>3</v>
      </c>
      <c r="J40" s="25" t="s">
        <v>4</v>
      </c>
      <c r="K40" s="26" t="s">
        <v>7</v>
      </c>
    </row>
    <row r="41" spans="1:11" hidden="1">
      <c r="A41" s="1" t="s">
        <v>9</v>
      </c>
      <c r="B41" s="1">
        <v>1.99</v>
      </c>
      <c r="C41" s="27">
        <f>C3*$B41</f>
        <v>15.323</v>
      </c>
      <c r="D41" s="27">
        <f>D3*$B41</f>
        <v>13.532</v>
      </c>
      <c r="E41" s="27">
        <f t="shared" ref="E41:K41" si="1">E3*$B41</f>
        <v>14.327999999999999</v>
      </c>
      <c r="F41" s="27">
        <f t="shared" si="1"/>
        <v>9.7510000000000012</v>
      </c>
      <c r="G41" s="27">
        <f t="shared" si="1"/>
        <v>9.7510000000000012</v>
      </c>
      <c r="H41" s="27">
        <f t="shared" si="1"/>
        <v>9.7510000000000012</v>
      </c>
      <c r="I41" s="27">
        <f t="shared" si="1"/>
        <v>12.536999999999999</v>
      </c>
      <c r="J41" s="27">
        <f t="shared" si="1"/>
        <v>11.741000000000001</v>
      </c>
      <c r="K41" s="27">
        <f t="shared" si="1"/>
        <v>12.138999999999999</v>
      </c>
    </row>
    <row r="42" spans="1:11" hidden="1">
      <c r="A42" s="1" t="s">
        <v>10</v>
      </c>
      <c r="B42" s="1">
        <v>2.58</v>
      </c>
      <c r="C42" s="27">
        <f t="shared" ref="C42:C67" si="2">C4*$B42</f>
        <v>21.93</v>
      </c>
      <c r="D42" s="27">
        <f t="shared" ref="D42:K57" si="3">D4*$B42</f>
        <v>17.286000000000001</v>
      </c>
      <c r="E42" s="27">
        <f t="shared" si="3"/>
        <v>19.608000000000001</v>
      </c>
      <c r="F42" s="27">
        <f t="shared" si="3"/>
        <v>17.286000000000001</v>
      </c>
      <c r="G42" s="27">
        <f t="shared" si="3"/>
        <v>18.834</v>
      </c>
      <c r="H42" s="27">
        <f t="shared" si="3"/>
        <v>18.060000000000002</v>
      </c>
      <c r="I42" s="27">
        <f t="shared" si="3"/>
        <v>19.608000000000001</v>
      </c>
      <c r="J42" s="27">
        <f t="shared" si="3"/>
        <v>18.060000000000002</v>
      </c>
      <c r="K42" s="27">
        <f t="shared" si="3"/>
        <v>18.834</v>
      </c>
    </row>
    <row r="43" spans="1:11" hidden="1">
      <c r="A43" s="1" t="s">
        <v>11</v>
      </c>
      <c r="B43" s="1">
        <v>1.55</v>
      </c>
      <c r="C43" s="27">
        <f t="shared" si="2"/>
        <v>7.9049999999999994</v>
      </c>
      <c r="D43" s="27">
        <f t="shared" si="3"/>
        <v>6.3549999999999995</v>
      </c>
      <c r="E43" s="27">
        <f t="shared" si="3"/>
        <v>7.13</v>
      </c>
      <c r="F43" s="27">
        <f t="shared" si="3"/>
        <v>5.4249999999999998</v>
      </c>
      <c r="G43" s="27">
        <f t="shared" si="3"/>
        <v>5.89</v>
      </c>
      <c r="H43" s="27">
        <f t="shared" si="3"/>
        <v>5.58</v>
      </c>
      <c r="I43" s="27">
        <f t="shared" si="3"/>
        <v>6.665</v>
      </c>
      <c r="J43" s="27">
        <f t="shared" si="3"/>
        <v>6.2</v>
      </c>
      <c r="K43" s="27">
        <f t="shared" si="3"/>
        <v>6.3549999999999995</v>
      </c>
    </row>
    <row r="44" spans="1:11" hidden="1">
      <c r="A44" s="1" t="s">
        <v>12</v>
      </c>
      <c r="B44" s="1">
        <v>0.9</v>
      </c>
      <c r="C44" s="27">
        <f t="shared" si="2"/>
        <v>4.6800000000000006</v>
      </c>
      <c r="D44" s="27">
        <f t="shared" si="3"/>
        <v>4.8600000000000003</v>
      </c>
      <c r="E44" s="27">
        <f t="shared" si="3"/>
        <v>4.7699999999999996</v>
      </c>
      <c r="F44" s="27">
        <f t="shared" si="3"/>
        <v>4.1399999999999997</v>
      </c>
      <c r="G44" s="27">
        <f t="shared" si="3"/>
        <v>5.4</v>
      </c>
      <c r="H44" s="27">
        <f t="shared" si="3"/>
        <v>4.7699999999999996</v>
      </c>
      <c r="I44" s="27">
        <f t="shared" si="3"/>
        <v>4.41</v>
      </c>
      <c r="J44" s="27">
        <f t="shared" si="3"/>
        <v>5.13</v>
      </c>
      <c r="K44" s="27">
        <f t="shared" si="3"/>
        <v>4.7699999999999996</v>
      </c>
    </row>
    <row r="45" spans="1:11" hidden="1">
      <c r="A45" s="1" t="s">
        <v>13</v>
      </c>
      <c r="B45" s="1">
        <v>0.2</v>
      </c>
      <c r="C45" s="27">
        <f t="shared" si="2"/>
        <v>0.9</v>
      </c>
      <c r="D45" s="27">
        <f t="shared" si="3"/>
        <v>1.54</v>
      </c>
      <c r="E45" s="27">
        <f t="shared" si="3"/>
        <v>1.22</v>
      </c>
      <c r="F45" s="27">
        <f t="shared" si="3"/>
        <v>0.7400000000000001</v>
      </c>
      <c r="G45" s="27">
        <f t="shared" si="3"/>
        <v>1.1800000000000002</v>
      </c>
      <c r="H45" s="27">
        <f t="shared" si="3"/>
        <v>0.96</v>
      </c>
      <c r="I45" s="27">
        <f t="shared" si="3"/>
        <v>0.82</v>
      </c>
      <c r="J45" s="27">
        <f t="shared" si="3"/>
        <v>1.36</v>
      </c>
      <c r="K45" s="27">
        <f t="shared" si="3"/>
        <v>1.1000000000000001</v>
      </c>
    </row>
    <row r="46" spans="1:11" hidden="1">
      <c r="A46" s="1" t="s">
        <v>14</v>
      </c>
      <c r="B46" s="1">
        <v>2.36</v>
      </c>
      <c r="C46" s="27">
        <f t="shared" si="2"/>
        <v>13.923999999999999</v>
      </c>
      <c r="D46" s="27">
        <f t="shared" si="3"/>
        <v>12.744</v>
      </c>
      <c r="E46" s="27">
        <f t="shared" si="3"/>
        <v>13.452</v>
      </c>
      <c r="F46" s="27">
        <f t="shared" si="3"/>
        <v>8.968</v>
      </c>
      <c r="G46" s="27">
        <f t="shared" si="3"/>
        <v>13.923999999999999</v>
      </c>
      <c r="H46" s="27">
        <f t="shared" si="3"/>
        <v>11.564</v>
      </c>
      <c r="I46" s="27">
        <f t="shared" si="3"/>
        <v>11.564</v>
      </c>
      <c r="J46" s="27">
        <f t="shared" si="3"/>
        <v>13.452</v>
      </c>
      <c r="K46" s="27">
        <f t="shared" si="3"/>
        <v>12.507999999999999</v>
      </c>
    </row>
    <row r="47" spans="1:11" hidden="1">
      <c r="A47" s="1" t="s">
        <v>15</v>
      </c>
      <c r="B47" s="1">
        <v>1.3</v>
      </c>
      <c r="C47" s="27">
        <f t="shared" si="2"/>
        <v>11.440000000000001</v>
      </c>
      <c r="D47" s="27">
        <f t="shared" si="3"/>
        <v>8.4500000000000011</v>
      </c>
      <c r="E47" s="27">
        <f t="shared" si="3"/>
        <v>10.01</v>
      </c>
      <c r="F47" s="27">
        <f t="shared" si="3"/>
        <v>11.18</v>
      </c>
      <c r="G47" s="27">
        <f t="shared" si="3"/>
        <v>10.01</v>
      </c>
      <c r="H47" s="27">
        <f t="shared" si="3"/>
        <v>10.66</v>
      </c>
      <c r="I47" s="27">
        <f t="shared" si="3"/>
        <v>11.309999999999999</v>
      </c>
      <c r="J47" s="27">
        <f t="shared" si="3"/>
        <v>9.23</v>
      </c>
      <c r="K47" s="27">
        <f t="shared" si="3"/>
        <v>10.270000000000001</v>
      </c>
    </row>
    <row r="48" spans="1:11" hidden="1">
      <c r="A48" s="1" t="s">
        <v>16</v>
      </c>
      <c r="B48" s="1">
        <v>0.3</v>
      </c>
      <c r="C48" s="27">
        <f t="shared" si="2"/>
        <v>1.44</v>
      </c>
      <c r="D48" s="27">
        <f t="shared" si="3"/>
        <v>1.71</v>
      </c>
      <c r="E48" s="27">
        <f t="shared" si="3"/>
        <v>1.56</v>
      </c>
      <c r="F48" s="27">
        <f t="shared" si="3"/>
        <v>1.2299999999999998</v>
      </c>
      <c r="G48" s="27">
        <f t="shared" si="3"/>
        <v>1.8299999999999998</v>
      </c>
      <c r="H48" s="27">
        <f t="shared" si="3"/>
        <v>1.5299999999999998</v>
      </c>
      <c r="I48" s="27">
        <f t="shared" si="3"/>
        <v>1.3499999999999999</v>
      </c>
      <c r="J48" s="27">
        <f t="shared" si="3"/>
        <v>1.77</v>
      </c>
      <c r="K48" s="27">
        <f t="shared" si="3"/>
        <v>1.56</v>
      </c>
    </row>
    <row r="49" spans="1:11" hidden="1">
      <c r="A49" s="1" t="s">
        <v>17</v>
      </c>
      <c r="B49" s="1">
        <v>1.24</v>
      </c>
      <c r="C49" s="27">
        <f t="shared" si="2"/>
        <v>8.8040000000000003</v>
      </c>
      <c r="D49" s="27">
        <f t="shared" si="3"/>
        <v>7.8119999999999994</v>
      </c>
      <c r="E49" s="27">
        <f t="shared" si="3"/>
        <v>8.3079999999999998</v>
      </c>
      <c r="F49" s="27">
        <f t="shared" si="3"/>
        <v>6.944</v>
      </c>
      <c r="G49" s="27">
        <f t="shared" si="3"/>
        <v>8.5560000000000009</v>
      </c>
      <c r="H49" s="27">
        <f t="shared" si="3"/>
        <v>7.6879999999999997</v>
      </c>
      <c r="I49" s="27">
        <f t="shared" si="3"/>
        <v>7.9359999999999999</v>
      </c>
      <c r="J49" s="27">
        <f t="shared" si="3"/>
        <v>8.1839999999999993</v>
      </c>
      <c r="K49" s="27">
        <f t="shared" si="3"/>
        <v>8.06</v>
      </c>
    </row>
    <row r="50" spans="1:11" hidden="1">
      <c r="A50" s="1" t="s">
        <v>18</v>
      </c>
      <c r="B50" s="1">
        <v>15.07</v>
      </c>
      <c r="C50" s="27">
        <f t="shared" si="2"/>
        <v>105.49000000000001</v>
      </c>
      <c r="D50" s="27">
        <f t="shared" si="3"/>
        <v>108.504</v>
      </c>
      <c r="E50" s="27">
        <f t="shared" si="3"/>
        <v>106.997</v>
      </c>
      <c r="F50" s="27">
        <f t="shared" si="3"/>
        <v>117.54600000000001</v>
      </c>
      <c r="G50" s="27">
        <f t="shared" si="3"/>
        <v>100.96900000000001</v>
      </c>
      <c r="H50" s="27">
        <f t="shared" si="3"/>
        <v>110.011</v>
      </c>
      <c r="I50" s="27">
        <f t="shared" si="3"/>
        <v>111.518</v>
      </c>
      <c r="J50" s="27">
        <f t="shared" si="3"/>
        <v>105.49000000000001</v>
      </c>
      <c r="K50" s="27">
        <f t="shared" si="3"/>
        <v>108.504</v>
      </c>
    </row>
    <row r="51" spans="1:11" hidden="1">
      <c r="A51" s="1" t="s">
        <v>19</v>
      </c>
      <c r="B51" s="1">
        <v>18.57</v>
      </c>
      <c r="C51" s="27">
        <f t="shared" si="2"/>
        <v>155.988</v>
      </c>
      <c r="D51" s="27">
        <f t="shared" si="3"/>
        <v>148.56</v>
      </c>
      <c r="E51" s="27">
        <f t="shared" si="3"/>
        <v>152.274</v>
      </c>
      <c r="F51" s="27">
        <f t="shared" si="3"/>
        <v>170.84399999999999</v>
      </c>
      <c r="G51" s="27">
        <f t="shared" si="3"/>
        <v>165.273</v>
      </c>
      <c r="H51" s="27">
        <f t="shared" si="3"/>
        <v>168.98699999999999</v>
      </c>
      <c r="I51" s="27">
        <f t="shared" si="3"/>
        <v>163.41600000000003</v>
      </c>
      <c r="J51" s="27">
        <f t="shared" si="3"/>
        <v>157.845</v>
      </c>
      <c r="K51" s="27">
        <f t="shared" si="3"/>
        <v>159.702</v>
      </c>
    </row>
    <row r="52" spans="1:11" hidden="1">
      <c r="A52" s="1" t="s">
        <v>20</v>
      </c>
      <c r="B52" s="1">
        <v>2.39</v>
      </c>
      <c r="C52" s="27">
        <f t="shared" si="2"/>
        <v>11.950000000000001</v>
      </c>
      <c r="D52" s="27">
        <f t="shared" si="3"/>
        <v>16.251999999999999</v>
      </c>
      <c r="E52" s="27">
        <f t="shared" si="3"/>
        <v>14.101000000000001</v>
      </c>
      <c r="F52" s="27">
        <f t="shared" si="3"/>
        <v>13.384</v>
      </c>
      <c r="G52" s="27">
        <f t="shared" si="3"/>
        <v>13.145000000000001</v>
      </c>
      <c r="H52" s="27">
        <f t="shared" si="3"/>
        <v>13.384</v>
      </c>
      <c r="I52" s="27">
        <f t="shared" si="3"/>
        <v>12.667</v>
      </c>
      <c r="J52" s="27">
        <f t="shared" si="3"/>
        <v>14.818000000000001</v>
      </c>
      <c r="K52" s="27">
        <f t="shared" si="3"/>
        <v>13.623000000000001</v>
      </c>
    </row>
    <row r="53" spans="1:11" hidden="1">
      <c r="A53" s="1" t="s">
        <v>21</v>
      </c>
      <c r="B53" s="1">
        <v>2.17</v>
      </c>
      <c r="C53" s="27">
        <f t="shared" si="2"/>
        <v>12.585999999999999</v>
      </c>
      <c r="D53" s="27">
        <f t="shared" si="3"/>
        <v>13.236999999999998</v>
      </c>
      <c r="E53" s="27">
        <f t="shared" si="3"/>
        <v>12.803000000000001</v>
      </c>
      <c r="F53" s="27">
        <f t="shared" si="3"/>
        <v>9.1140000000000008</v>
      </c>
      <c r="G53" s="27">
        <f t="shared" si="3"/>
        <v>8.2459999999999987</v>
      </c>
      <c r="H53" s="27">
        <f t="shared" si="3"/>
        <v>8.68</v>
      </c>
      <c r="I53" s="27">
        <f t="shared" si="3"/>
        <v>10.85</v>
      </c>
      <c r="J53" s="27">
        <f t="shared" si="3"/>
        <v>10.85</v>
      </c>
      <c r="K53" s="27">
        <f t="shared" si="3"/>
        <v>10.85</v>
      </c>
    </row>
    <row r="54" spans="1:11" hidden="1">
      <c r="A54" s="1" t="s">
        <v>22</v>
      </c>
      <c r="B54" s="1">
        <v>1.1200000000000001</v>
      </c>
      <c r="C54" s="27">
        <f t="shared" si="2"/>
        <v>8.7360000000000007</v>
      </c>
      <c r="D54" s="27">
        <f t="shared" si="3"/>
        <v>7.2800000000000011</v>
      </c>
      <c r="E54" s="27">
        <f t="shared" si="3"/>
        <v>8.0640000000000018</v>
      </c>
      <c r="F54" s="27">
        <f t="shared" si="3"/>
        <v>5.6000000000000005</v>
      </c>
      <c r="G54" s="27">
        <f t="shared" si="3"/>
        <v>8.0640000000000018</v>
      </c>
      <c r="H54" s="27">
        <f t="shared" si="3"/>
        <v>6.8319999999999999</v>
      </c>
      <c r="I54" s="27">
        <f t="shared" si="3"/>
        <v>7.168000000000001</v>
      </c>
      <c r="J54" s="27">
        <f t="shared" si="3"/>
        <v>7.7280000000000015</v>
      </c>
      <c r="K54" s="27">
        <f t="shared" si="3"/>
        <v>7.3920000000000003</v>
      </c>
    </row>
    <row r="55" spans="1:11" hidden="1">
      <c r="A55" s="1" t="s">
        <v>23</v>
      </c>
      <c r="B55" s="1">
        <v>13.38</v>
      </c>
      <c r="C55" s="27">
        <f t="shared" si="2"/>
        <v>69.576000000000008</v>
      </c>
      <c r="D55" s="27">
        <f t="shared" si="3"/>
        <v>86.97</v>
      </c>
      <c r="E55" s="27">
        <f t="shared" si="3"/>
        <v>77.603999999999999</v>
      </c>
      <c r="F55" s="27">
        <f t="shared" si="3"/>
        <v>101.688</v>
      </c>
      <c r="G55" s="27">
        <f t="shared" si="3"/>
        <v>82.956000000000003</v>
      </c>
      <c r="H55" s="27">
        <f t="shared" si="3"/>
        <v>92.322000000000017</v>
      </c>
      <c r="I55" s="27">
        <f t="shared" si="3"/>
        <v>85.632000000000005</v>
      </c>
      <c r="J55" s="27">
        <f t="shared" si="3"/>
        <v>85.632000000000005</v>
      </c>
      <c r="K55" s="27">
        <f t="shared" si="3"/>
        <v>85.632000000000005</v>
      </c>
    </row>
    <row r="56" spans="1:11" hidden="1">
      <c r="A56" s="1" t="s">
        <v>24</v>
      </c>
      <c r="B56" s="1">
        <v>0.42</v>
      </c>
      <c r="C56" s="27">
        <f t="shared" si="2"/>
        <v>1.9319999999999997</v>
      </c>
      <c r="D56" s="27">
        <f t="shared" si="3"/>
        <v>2.52</v>
      </c>
      <c r="E56" s="27">
        <f t="shared" si="3"/>
        <v>2.226</v>
      </c>
      <c r="F56" s="27">
        <f t="shared" si="3"/>
        <v>1.5959999999999999</v>
      </c>
      <c r="G56" s="27">
        <f t="shared" si="3"/>
        <v>1.7219999999999998</v>
      </c>
      <c r="H56" s="27">
        <f t="shared" si="3"/>
        <v>1.68</v>
      </c>
      <c r="I56" s="27">
        <f t="shared" si="3"/>
        <v>1.764</v>
      </c>
      <c r="J56" s="27">
        <f t="shared" si="3"/>
        <v>2.1419999999999999</v>
      </c>
      <c r="K56" s="27">
        <f t="shared" si="3"/>
        <v>1.9319999999999997</v>
      </c>
    </row>
    <row r="57" spans="1:11" hidden="1">
      <c r="A57" s="1" t="s">
        <v>25</v>
      </c>
      <c r="B57" s="1">
        <v>0.62</v>
      </c>
      <c r="C57" s="27">
        <f t="shared" si="2"/>
        <v>2.9140000000000001</v>
      </c>
      <c r="D57" s="27">
        <f t="shared" si="3"/>
        <v>3.9059999999999997</v>
      </c>
      <c r="E57" s="27">
        <f t="shared" si="3"/>
        <v>3.41</v>
      </c>
      <c r="F57" s="27">
        <f t="shared" si="3"/>
        <v>2.79</v>
      </c>
      <c r="G57" s="27">
        <f t="shared" si="3"/>
        <v>2.79</v>
      </c>
      <c r="H57" s="27">
        <f t="shared" si="3"/>
        <v>2.79</v>
      </c>
      <c r="I57" s="27">
        <f t="shared" si="3"/>
        <v>2.8519999999999999</v>
      </c>
      <c r="J57" s="27">
        <f t="shared" si="3"/>
        <v>3.3480000000000003</v>
      </c>
      <c r="K57" s="27">
        <f t="shared" si="3"/>
        <v>3.1</v>
      </c>
    </row>
    <row r="58" spans="1:11" hidden="1">
      <c r="A58" s="1" t="s">
        <v>26</v>
      </c>
      <c r="B58" s="1">
        <v>0.14000000000000001</v>
      </c>
      <c r="C58" s="27">
        <f t="shared" si="2"/>
        <v>0.82600000000000018</v>
      </c>
      <c r="D58" s="27">
        <f t="shared" ref="D58:K67" si="4">D20*$B58</f>
        <v>1.1620000000000001</v>
      </c>
      <c r="E58" s="27">
        <f t="shared" si="4"/>
        <v>0.99399999999999999</v>
      </c>
      <c r="F58" s="27">
        <f t="shared" si="4"/>
        <v>0.99399999999999999</v>
      </c>
      <c r="G58" s="27">
        <f t="shared" si="4"/>
        <v>1.3160000000000003</v>
      </c>
      <c r="H58" s="27">
        <f t="shared" si="4"/>
        <v>1.1620000000000001</v>
      </c>
      <c r="I58" s="27">
        <f t="shared" si="4"/>
        <v>0.91000000000000014</v>
      </c>
      <c r="J58" s="27">
        <f t="shared" si="4"/>
        <v>1.2460000000000002</v>
      </c>
      <c r="K58" s="27">
        <f t="shared" si="4"/>
        <v>1.0780000000000001</v>
      </c>
    </row>
    <row r="59" spans="1:11" hidden="1">
      <c r="A59" s="1" t="s">
        <v>27</v>
      </c>
      <c r="B59" s="1">
        <v>0.12</v>
      </c>
      <c r="C59" s="27">
        <f t="shared" si="2"/>
        <v>0.61199999999999999</v>
      </c>
      <c r="D59" s="27">
        <f t="shared" si="4"/>
        <v>0.93599999999999994</v>
      </c>
      <c r="E59" s="27">
        <f t="shared" si="4"/>
        <v>0.78</v>
      </c>
      <c r="F59" s="27">
        <f t="shared" si="4"/>
        <v>0.44400000000000001</v>
      </c>
      <c r="G59" s="27">
        <f t="shared" si="4"/>
        <v>0.48</v>
      </c>
      <c r="H59" s="27">
        <f t="shared" si="4"/>
        <v>0.46799999999999997</v>
      </c>
      <c r="I59" s="27">
        <f t="shared" si="4"/>
        <v>0.52800000000000002</v>
      </c>
      <c r="J59" s="27">
        <f t="shared" si="4"/>
        <v>0.70799999999999996</v>
      </c>
      <c r="K59" s="27">
        <f t="shared" si="4"/>
        <v>0.624</v>
      </c>
    </row>
    <row r="60" spans="1:11" hidden="1">
      <c r="A60" s="1" t="s">
        <v>28</v>
      </c>
      <c r="B60" s="1">
        <v>3.94</v>
      </c>
      <c r="C60" s="27">
        <f t="shared" si="2"/>
        <v>30.731999999999999</v>
      </c>
      <c r="D60" s="27">
        <f t="shared" si="4"/>
        <v>29.156000000000002</v>
      </c>
      <c r="E60" s="27">
        <f t="shared" si="4"/>
        <v>29.943999999999999</v>
      </c>
      <c r="F60" s="27">
        <f t="shared" si="4"/>
        <v>36.247999999999998</v>
      </c>
      <c r="G60" s="27">
        <f t="shared" si="4"/>
        <v>31.913999999999998</v>
      </c>
      <c r="H60" s="27">
        <f t="shared" si="4"/>
        <v>33.884</v>
      </c>
      <c r="I60" s="27">
        <f t="shared" si="4"/>
        <v>33.49</v>
      </c>
      <c r="J60" s="27">
        <f t="shared" si="4"/>
        <v>30.731999999999999</v>
      </c>
      <c r="K60" s="27">
        <f t="shared" si="4"/>
        <v>31.913999999999998</v>
      </c>
    </row>
    <row r="61" spans="1:11" hidden="1">
      <c r="A61" s="1" t="s">
        <v>29</v>
      </c>
      <c r="B61" s="1">
        <v>8.4499999999999993</v>
      </c>
      <c r="C61" s="27">
        <f t="shared" si="2"/>
        <v>38.024999999999999</v>
      </c>
      <c r="D61" s="27">
        <f t="shared" si="4"/>
        <v>49.854999999999997</v>
      </c>
      <c r="E61" s="27">
        <f t="shared" si="4"/>
        <v>43.94</v>
      </c>
      <c r="F61" s="27">
        <f t="shared" si="4"/>
        <v>28.729999999999997</v>
      </c>
      <c r="G61" s="27">
        <f t="shared" si="4"/>
        <v>32.109999999999992</v>
      </c>
      <c r="H61" s="27">
        <f t="shared" si="4"/>
        <v>30.419999999999998</v>
      </c>
      <c r="I61" s="27">
        <f t="shared" si="4"/>
        <v>33.799999999999997</v>
      </c>
      <c r="J61" s="27">
        <f t="shared" si="4"/>
        <v>41.405000000000001</v>
      </c>
      <c r="K61" s="27">
        <f t="shared" si="4"/>
        <v>37.18</v>
      </c>
    </row>
    <row r="62" spans="1:11" hidden="1">
      <c r="A62" s="1" t="s">
        <v>30</v>
      </c>
      <c r="B62" s="1">
        <v>2.2999999999999998</v>
      </c>
      <c r="C62" s="27">
        <f t="shared" si="2"/>
        <v>12.879999999999999</v>
      </c>
      <c r="D62" s="27">
        <f t="shared" si="4"/>
        <v>17.25</v>
      </c>
      <c r="E62" s="27">
        <f t="shared" si="4"/>
        <v>14.95</v>
      </c>
      <c r="F62" s="27">
        <f t="shared" si="4"/>
        <v>11.959999999999999</v>
      </c>
      <c r="G62" s="27">
        <f t="shared" si="4"/>
        <v>12.649999999999999</v>
      </c>
      <c r="H62" s="27">
        <f t="shared" si="4"/>
        <v>12.19</v>
      </c>
      <c r="I62" s="27">
        <f t="shared" si="4"/>
        <v>12.42</v>
      </c>
      <c r="J62" s="27">
        <f t="shared" si="4"/>
        <v>14.95</v>
      </c>
      <c r="K62" s="27">
        <f t="shared" si="4"/>
        <v>13.799999999999999</v>
      </c>
    </row>
    <row r="63" spans="1:11" hidden="1">
      <c r="A63" s="1" t="s">
        <v>31</v>
      </c>
      <c r="B63" s="1">
        <v>4.29</v>
      </c>
      <c r="C63" s="27">
        <f t="shared" si="2"/>
        <v>18.876000000000001</v>
      </c>
      <c r="D63" s="27">
        <f t="shared" si="4"/>
        <v>21.021000000000001</v>
      </c>
      <c r="E63" s="27">
        <f t="shared" si="4"/>
        <v>20.163</v>
      </c>
      <c r="F63" s="27">
        <f t="shared" si="4"/>
        <v>12.870000000000001</v>
      </c>
      <c r="G63" s="27">
        <f t="shared" si="4"/>
        <v>16.302</v>
      </c>
      <c r="H63" s="27">
        <f t="shared" si="4"/>
        <v>14.586</v>
      </c>
      <c r="I63" s="27">
        <f t="shared" si="4"/>
        <v>15.873000000000001</v>
      </c>
      <c r="J63" s="27">
        <f t="shared" si="4"/>
        <v>18.876000000000001</v>
      </c>
      <c r="K63" s="27">
        <f t="shared" si="4"/>
        <v>17.16</v>
      </c>
    </row>
    <row r="64" spans="1:11" hidden="1">
      <c r="A64" s="1" t="s">
        <v>32</v>
      </c>
      <c r="B64" s="1">
        <v>1.22</v>
      </c>
      <c r="C64" s="27">
        <f t="shared" si="2"/>
        <v>6.2219999999999995</v>
      </c>
      <c r="D64" s="27">
        <f t="shared" si="4"/>
        <v>5.9780000000000006</v>
      </c>
      <c r="E64" s="27">
        <f t="shared" si="4"/>
        <v>6.1</v>
      </c>
      <c r="F64" s="27">
        <f t="shared" si="4"/>
        <v>5.1239999999999997</v>
      </c>
      <c r="G64" s="27">
        <f t="shared" si="4"/>
        <v>6.71</v>
      </c>
      <c r="H64" s="27">
        <f t="shared" si="4"/>
        <v>5.9780000000000006</v>
      </c>
      <c r="I64" s="27">
        <f t="shared" si="4"/>
        <v>5.734</v>
      </c>
      <c r="J64" s="27">
        <f t="shared" si="4"/>
        <v>6.3440000000000003</v>
      </c>
      <c r="K64" s="27">
        <f t="shared" si="4"/>
        <v>5.9780000000000006</v>
      </c>
    </row>
    <row r="65" spans="1:11" hidden="1">
      <c r="A65" s="1" t="s">
        <v>33</v>
      </c>
      <c r="B65" s="1">
        <v>0.47</v>
      </c>
      <c r="C65" s="27">
        <f t="shared" si="2"/>
        <v>3.1959999999999997</v>
      </c>
      <c r="D65" s="27">
        <f t="shared" si="4"/>
        <v>2.9609999999999999</v>
      </c>
      <c r="E65" s="27">
        <f t="shared" si="4"/>
        <v>3.0549999999999997</v>
      </c>
      <c r="F65" s="27">
        <f t="shared" si="4"/>
        <v>3.0549999999999997</v>
      </c>
      <c r="G65" s="27">
        <f t="shared" si="4"/>
        <v>2.585</v>
      </c>
      <c r="H65" s="27">
        <f t="shared" si="4"/>
        <v>2.82</v>
      </c>
      <c r="I65" s="27">
        <f t="shared" si="4"/>
        <v>3.1019999999999999</v>
      </c>
      <c r="J65" s="27">
        <f t="shared" si="4"/>
        <v>2.7730000000000001</v>
      </c>
      <c r="K65" s="27">
        <f t="shared" si="4"/>
        <v>2.9609999999999999</v>
      </c>
    </row>
    <row r="66" spans="1:11" hidden="1">
      <c r="A66" s="1" t="s">
        <v>34</v>
      </c>
      <c r="B66" s="1">
        <v>10.59</v>
      </c>
      <c r="C66" s="27">
        <f t="shared" si="2"/>
        <v>69.893999999999991</v>
      </c>
      <c r="D66" s="27">
        <f t="shared" si="4"/>
        <v>73.070999999999998</v>
      </c>
      <c r="E66" s="27">
        <f t="shared" si="4"/>
        <v>70.953000000000003</v>
      </c>
      <c r="F66" s="27">
        <f t="shared" si="4"/>
        <v>75.188999999999993</v>
      </c>
      <c r="G66" s="27">
        <f t="shared" si="4"/>
        <v>66.716999999999999</v>
      </c>
      <c r="H66" s="27">
        <f t="shared" si="4"/>
        <v>70.953000000000003</v>
      </c>
      <c r="I66" s="27">
        <f t="shared" si="4"/>
        <v>73.070999999999998</v>
      </c>
      <c r="J66" s="27">
        <f t="shared" si="4"/>
        <v>69.893999999999991</v>
      </c>
      <c r="K66" s="27">
        <f t="shared" si="4"/>
        <v>70.953000000000003</v>
      </c>
    </row>
    <row r="67" spans="1:11" hidden="1">
      <c r="A67" s="1" t="s">
        <v>35</v>
      </c>
      <c r="B67" s="1">
        <v>2.3199999999999998</v>
      </c>
      <c r="C67" s="27">
        <f t="shared" si="2"/>
        <v>16.936</v>
      </c>
      <c r="D67" s="27">
        <f t="shared" si="4"/>
        <v>13.688000000000001</v>
      </c>
      <c r="E67" s="27">
        <f t="shared" si="4"/>
        <v>15.311999999999998</v>
      </c>
      <c r="F67" s="27">
        <f t="shared" si="4"/>
        <v>18.096</v>
      </c>
      <c r="G67" s="27">
        <f t="shared" si="4"/>
        <v>22.04</v>
      </c>
      <c r="H67" s="27">
        <f t="shared" si="4"/>
        <v>20.183999999999997</v>
      </c>
      <c r="I67" s="27">
        <f t="shared" si="4"/>
        <v>17.631999999999998</v>
      </c>
      <c r="J67" s="27">
        <f t="shared" si="4"/>
        <v>17.864000000000001</v>
      </c>
      <c r="K67" s="27">
        <f t="shared" si="4"/>
        <v>17.631999999999998</v>
      </c>
    </row>
    <row r="68" spans="1:11" hidden="1">
      <c r="B68" s="28"/>
      <c r="C68" s="21" t="s">
        <v>3</v>
      </c>
      <c r="D68" s="22" t="s">
        <v>4</v>
      </c>
      <c r="E68" s="23" t="s">
        <v>5</v>
      </c>
      <c r="F68" s="21" t="s">
        <v>3</v>
      </c>
      <c r="G68" s="22" t="s">
        <v>4</v>
      </c>
      <c r="H68" s="23" t="s">
        <v>6</v>
      </c>
      <c r="I68" s="24" t="s">
        <v>3</v>
      </c>
      <c r="J68" s="25" t="s">
        <v>4</v>
      </c>
      <c r="K68" s="26" t="s">
        <v>7</v>
      </c>
    </row>
    <row r="69" spans="1:11" hidden="1">
      <c r="A69" s="1" t="s">
        <v>39</v>
      </c>
      <c r="B69" s="28" t="s">
        <v>40</v>
      </c>
      <c r="C69" s="29">
        <f>SUM(C41:C67)/100</f>
        <v>6.5371700000000006</v>
      </c>
      <c r="D69" s="29">
        <f>SUM(D41:D67)/100</f>
        <v>6.7659599999999998</v>
      </c>
      <c r="E69" s="29">
        <f>SUM(E41:E67)/100</f>
        <v>6.6405600000000007</v>
      </c>
      <c r="F69" s="29">
        <f t="shared" ref="F69:K69" si="5">SUM(F41:F67)/100</f>
        <v>6.8093600000000007</v>
      </c>
      <c r="G69" s="29">
        <f t="shared" si="5"/>
        <v>6.5136399999999988</v>
      </c>
      <c r="H69" s="29">
        <f t="shared" si="5"/>
        <v>6.6789400000000008</v>
      </c>
      <c r="I69" s="29">
        <f t="shared" si="5"/>
        <v>6.6862700000000004</v>
      </c>
      <c r="J69" s="29">
        <f t="shared" si="5"/>
        <v>6.6777200000000017</v>
      </c>
      <c r="K69" s="29">
        <f t="shared" si="5"/>
        <v>6.6561099999999991</v>
      </c>
    </row>
  </sheetData>
  <autoFilter ref="A2:K2" xr:uid="{EDAB0A29-845C-4205-A543-5AE56FCE7AD3}">
    <sortState xmlns:xlrd2="http://schemas.microsoft.com/office/spreadsheetml/2017/richdata2" ref="A3:K29">
      <sortCondition ref="A2"/>
    </sortState>
  </autoFilter>
  <mergeCells count="3">
    <mergeCell ref="C1:E1"/>
    <mergeCell ref="F1:H1"/>
    <mergeCell ref="I1:K1"/>
  </mergeCells>
  <conditionalFormatting sqref="K3:K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B449A-1327-41F4-A467-B201780AB5EB}">
  <dimension ref="A1:K69"/>
  <sheetViews>
    <sheetView zoomScale="80" zoomScaleNormal="80" workbookViewId="0">
      <selection activeCell="C74" sqref="C74"/>
    </sheetView>
  </sheetViews>
  <sheetFormatPr defaultColWidth="8.75" defaultRowHeight="15"/>
  <cols>
    <col min="1" max="1" width="11.875" style="1" bestFit="1" customWidth="1"/>
    <col min="2" max="2" width="19.625" style="1" bestFit="1" customWidth="1"/>
    <col min="3" max="8" width="15.25" style="1" customWidth="1"/>
    <col min="9" max="11" width="15.25" style="46" customWidth="1"/>
    <col min="12" max="16384" width="8.75" style="1"/>
  </cols>
  <sheetData>
    <row r="1" spans="1:11" ht="54.75" customHeight="1" thickBot="1">
      <c r="C1" s="133" t="s">
        <v>44</v>
      </c>
      <c r="D1" s="134"/>
      <c r="E1" s="135"/>
      <c r="F1" s="151" t="s">
        <v>45</v>
      </c>
      <c r="G1" s="152"/>
      <c r="H1" s="153"/>
      <c r="I1" s="136" t="s">
        <v>46</v>
      </c>
      <c r="J1" s="137"/>
      <c r="K1" s="138"/>
    </row>
    <row r="2" spans="1:11">
      <c r="A2" s="2"/>
      <c r="B2" s="3" t="s">
        <v>8</v>
      </c>
      <c r="C2" s="86" t="s">
        <v>3</v>
      </c>
      <c r="D2" s="87" t="s">
        <v>4</v>
      </c>
      <c r="E2" s="88" t="s">
        <v>5</v>
      </c>
      <c r="F2" s="86" t="s">
        <v>3</v>
      </c>
      <c r="G2" s="87" t="s">
        <v>4</v>
      </c>
      <c r="H2" s="88" t="s">
        <v>6</v>
      </c>
      <c r="I2" s="89" t="s">
        <v>3</v>
      </c>
      <c r="J2" s="90" t="s">
        <v>4</v>
      </c>
      <c r="K2" s="84" t="s">
        <v>7</v>
      </c>
    </row>
    <row r="3" spans="1:11" ht="14.25">
      <c r="A3" s="4">
        <v>1</v>
      </c>
      <c r="B3" s="5" t="s">
        <v>9</v>
      </c>
      <c r="C3" s="30">
        <v>6.2700000000000005</v>
      </c>
      <c r="D3" s="27">
        <v>5.2379673065135712</v>
      </c>
      <c r="E3" s="31">
        <f t="shared" ref="E3:E29" si="0">AVERAGE(C3:D3)</f>
        <v>5.7539836532567854</v>
      </c>
      <c r="F3" s="30">
        <v>4.3892661169224318</v>
      </c>
      <c r="G3" s="27">
        <v>2.77</v>
      </c>
      <c r="H3" s="31">
        <f t="shared" ref="H3:H29" si="1">AVERAGE(F3:G3)</f>
        <v>3.5796330584612157</v>
      </c>
      <c r="I3" s="30">
        <f t="shared" ref="I3:I29" si="2">(C3+F3)/2</f>
        <v>5.3296330584612157</v>
      </c>
      <c r="J3" s="27">
        <f t="shared" ref="J3:J29" si="3">(D3+G3)/2</f>
        <v>4.0039836532567854</v>
      </c>
      <c r="K3" s="38">
        <f t="shared" ref="K3:K29" si="4">(I3+J3)/2</f>
        <v>4.6668083558590006</v>
      </c>
    </row>
    <row r="4" spans="1:11" ht="14.25">
      <c r="A4" s="4">
        <v>2</v>
      </c>
      <c r="B4" s="5" t="s">
        <v>10</v>
      </c>
      <c r="C4" s="30">
        <v>6.1158592827397218</v>
      </c>
      <c r="D4" s="27">
        <v>5.940820289856938</v>
      </c>
      <c r="E4" s="31">
        <f t="shared" si="0"/>
        <v>6.0283397862983303</v>
      </c>
      <c r="F4" s="30">
        <v>3.5670714676828585</v>
      </c>
      <c r="G4" s="27">
        <v>4.53</v>
      </c>
      <c r="H4" s="31">
        <f t="shared" si="1"/>
        <v>4.0485357338414296</v>
      </c>
      <c r="I4" s="30">
        <f t="shared" si="2"/>
        <v>4.8414653752112899</v>
      </c>
      <c r="J4" s="27">
        <f t="shared" si="3"/>
        <v>5.2354101449284691</v>
      </c>
      <c r="K4" s="38">
        <f t="shared" si="4"/>
        <v>5.0384377600698791</v>
      </c>
    </row>
    <row r="5" spans="1:11" ht="14.25">
      <c r="A5" s="4">
        <v>3</v>
      </c>
      <c r="B5" s="5" t="s">
        <v>11</v>
      </c>
      <c r="C5" s="30">
        <v>5.037341776339705</v>
      </c>
      <c r="D5" s="27">
        <v>5.0382891152587757</v>
      </c>
      <c r="E5" s="31">
        <f t="shared" si="0"/>
        <v>5.0378154457992403</v>
      </c>
      <c r="F5" s="30">
        <v>3.4721125235874402</v>
      </c>
      <c r="G5" s="27">
        <v>5.74</v>
      </c>
      <c r="H5" s="31">
        <f t="shared" si="1"/>
        <v>4.6060562617937197</v>
      </c>
      <c r="I5" s="30">
        <f t="shared" si="2"/>
        <v>4.254727149963573</v>
      </c>
      <c r="J5" s="27">
        <f t="shared" si="3"/>
        <v>5.3891445576293879</v>
      </c>
      <c r="K5" s="38">
        <f t="shared" si="4"/>
        <v>4.8219358537964805</v>
      </c>
    </row>
    <row r="6" spans="1:11" ht="14.25">
      <c r="A6" s="4">
        <v>4</v>
      </c>
      <c r="B6" s="5" t="s">
        <v>12</v>
      </c>
      <c r="C6" s="30">
        <v>4.4523433632249381</v>
      </c>
      <c r="D6" s="27">
        <v>6.3042370643531811</v>
      </c>
      <c r="E6" s="31">
        <f t="shared" si="0"/>
        <v>5.3782902137890591</v>
      </c>
      <c r="F6" s="30">
        <v>4.3952269464187088</v>
      </c>
      <c r="G6" s="27">
        <v>6.06</v>
      </c>
      <c r="H6" s="31">
        <f t="shared" si="1"/>
        <v>5.2276134732093542</v>
      </c>
      <c r="I6" s="30">
        <f t="shared" si="2"/>
        <v>4.4237851548218234</v>
      </c>
      <c r="J6" s="27">
        <f t="shared" si="3"/>
        <v>6.1821185321765899</v>
      </c>
      <c r="K6" s="38">
        <f t="shared" si="4"/>
        <v>5.3029518434992067</v>
      </c>
    </row>
    <row r="7" spans="1:11" ht="14.25">
      <c r="A7" s="4">
        <v>5</v>
      </c>
      <c r="B7" s="5" t="s">
        <v>13</v>
      </c>
      <c r="C7" s="30">
        <v>5.3408637580769724</v>
      </c>
      <c r="D7" s="27">
        <v>6.0251735323839863</v>
      </c>
      <c r="E7" s="31">
        <f t="shared" si="0"/>
        <v>5.6830186452304794</v>
      </c>
      <c r="F7" s="30">
        <v>2.0384615384615383</v>
      </c>
      <c r="G7" s="27">
        <v>8.0300000000000011</v>
      </c>
      <c r="H7" s="31">
        <f t="shared" si="1"/>
        <v>5.0342307692307697</v>
      </c>
      <c r="I7" s="30">
        <f t="shared" si="2"/>
        <v>3.6896626482692554</v>
      </c>
      <c r="J7" s="27">
        <f t="shared" si="3"/>
        <v>7.0275867661919937</v>
      </c>
      <c r="K7" s="38">
        <f t="shared" si="4"/>
        <v>5.358624707230625</v>
      </c>
    </row>
    <row r="8" spans="1:11" ht="14.25">
      <c r="A8" s="4">
        <v>6</v>
      </c>
      <c r="B8" s="5" t="s">
        <v>14</v>
      </c>
      <c r="C8" s="30">
        <v>3.8094088588913491</v>
      </c>
      <c r="D8" s="27">
        <v>5.4399250930841951</v>
      </c>
      <c r="E8" s="31">
        <f t="shared" si="0"/>
        <v>4.6246669759877719</v>
      </c>
      <c r="F8" s="30">
        <v>3.4306258606150832</v>
      </c>
      <c r="G8" s="27">
        <v>5.4499999999999993</v>
      </c>
      <c r="H8" s="31">
        <f t="shared" si="1"/>
        <v>4.4403129303075417</v>
      </c>
      <c r="I8" s="30">
        <f t="shared" si="2"/>
        <v>3.6200173597532164</v>
      </c>
      <c r="J8" s="27">
        <f t="shared" si="3"/>
        <v>5.4449625465420972</v>
      </c>
      <c r="K8" s="38">
        <f t="shared" si="4"/>
        <v>4.5324899531476568</v>
      </c>
    </row>
    <row r="9" spans="1:11" ht="14.25">
      <c r="A9" s="4">
        <v>7</v>
      </c>
      <c r="B9" s="5" t="s">
        <v>15</v>
      </c>
      <c r="C9" s="30">
        <v>5.0797145163265149</v>
      </c>
      <c r="D9" s="27">
        <v>6.3424542561203321</v>
      </c>
      <c r="E9" s="31">
        <f t="shared" si="0"/>
        <v>5.7110843862234235</v>
      </c>
      <c r="F9" s="30">
        <v>5.1654275458984866</v>
      </c>
      <c r="G9" s="27">
        <v>4.38</v>
      </c>
      <c r="H9" s="31">
        <f t="shared" si="1"/>
        <v>4.7727137729492437</v>
      </c>
      <c r="I9" s="30">
        <f t="shared" si="2"/>
        <v>5.1225710311125008</v>
      </c>
      <c r="J9" s="27">
        <f t="shared" si="3"/>
        <v>5.3612271280601664</v>
      </c>
      <c r="K9" s="38">
        <f t="shared" si="4"/>
        <v>5.2418990795863341</v>
      </c>
    </row>
    <row r="10" spans="1:11" ht="14.25">
      <c r="A10" s="4">
        <v>8</v>
      </c>
      <c r="B10" s="5" t="s">
        <v>16</v>
      </c>
      <c r="C10" s="30">
        <v>5.9339861279680788</v>
      </c>
      <c r="D10" s="27">
        <v>7.066735603166646</v>
      </c>
      <c r="E10" s="31">
        <f t="shared" si="0"/>
        <v>6.5003608655673624</v>
      </c>
      <c r="F10" s="30">
        <v>3.6066961548327821</v>
      </c>
      <c r="G10" s="27">
        <v>7.5499999999999989</v>
      </c>
      <c r="H10" s="31">
        <f t="shared" si="1"/>
        <v>5.5783480774163907</v>
      </c>
      <c r="I10" s="30">
        <f t="shared" si="2"/>
        <v>4.7703411414004302</v>
      </c>
      <c r="J10" s="27">
        <f t="shared" si="3"/>
        <v>7.3083678015833229</v>
      </c>
      <c r="K10" s="38">
        <f t="shared" si="4"/>
        <v>6.0393544714918761</v>
      </c>
    </row>
    <row r="11" spans="1:11" ht="14.25">
      <c r="A11" s="4">
        <v>9</v>
      </c>
      <c r="B11" s="5" t="s">
        <v>17</v>
      </c>
      <c r="C11" s="30">
        <v>6.0258521343370273</v>
      </c>
      <c r="D11" s="27">
        <v>4.8916824403520103</v>
      </c>
      <c r="E11" s="31">
        <f t="shared" si="0"/>
        <v>5.4587672873445188</v>
      </c>
      <c r="F11" s="30">
        <v>5.3000942699454479</v>
      </c>
      <c r="G11" s="27">
        <v>6.41</v>
      </c>
      <c r="H11" s="31">
        <f t="shared" si="1"/>
        <v>5.8550471349727236</v>
      </c>
      <c r="I11" s="30">
        <f t="shared" si="2"/>
        <v>5.662973202141238</v>
      </c>
      <c r="J11" s="27">
        <f t="shared" si="3"/>
        <v>5.6508412201760052</v>
      </c>
      <c r="K11" s="38">
        <f t="shared" si="4"/>
        <v>5.6569072111586216</v>
      </c>
    </row>
    <row r="12" spans="1:11" ht="14.25">
      <c r="A12" s="4">
        <v>10</v>
      </c>
      <c r="B12" s="5" t="s">
        <v>18</v>
      </c>
      <c r="C12" s="30">
        <v>6.7075786044852101</v>
      </c>
      <c r="D12" s="27">
        <v>4.3748580080648285</v>
      </c>
      <c r="E12" s="31">
        <f t="shared" si="0"/>
        <v>5.5412183062750193</v>
      </c>
      <c r="F12" s="30">
        <v>3.559016972449355</v>
      </c>
      <c r="G12" s="27">
        <v>4.9399999999999995</v>
      </c>
      <c r="H12" s="31">
        <f t="shared" si="1"/>
        <v>4.249508486224677</v>
      </c>
      <c r="I12" s="30">
        <f t="shared" si="2"/>
        <v>5.1332977884672824</v>
      </c>
      <c r="J12" s="27">
        <f t="shared" si="3"/>
        <v>4.657429004032414</v>
      </c>
      <c r="K12" s="38">
        <f t="shared" si="4"/>
        <v>4.8953633962498486</v>
      </c>
    </row>
    <row r="13" spans="1:11" ht="14.25">
      <c r="A13" s="4">
        <v>11</v>
      </c>
      <c r="B13" s="5" t="s">
        <v>19</v>
      </c>
      <c r="C13" s="30">
        <v>7.5186794084799962</v>
      </c>
      <c r="D13" s="27">
        <v>5.5106491390023811</v>
      </c>
      <c r="E13" s="31">
        <f t="shared" si="0"/>
        <v>6.5146642737411886</v>
      </c>
      <c r="F13" s="30">
        <v>4.9709585821247675</v>
      </c>
      <c r="G13" s="27">
        <v>6.7299999999999995</v>
      </c>
      <c r="H13" s="31">
        <f t="shared" si="1"/>
        <v>5.8504792910623831</v>
      </c>
      <c r="I13" s="30">
        <f t="shared" si="2"/>
        <v>6.2448189953023814</v>
      </c>
      <c r="J13" s="27">
        <f t="shared" si="3"/>
        <v>6.1203245695011903</v>
      </c>
      <c r="K13" s="38">
        <f t="shared" si="4"/>
        <v>6.1825717824017854</v>
      </c>
    </row>
    <row r="14" spans="1:11" ht="14.25">
      <c r="A14" s="4">
        <v>12</v>
      </c>
      <c r="B14" s="5" t="s">
        <v>20</v>
      </c>
      <c r="C14" s="30">
        <v>7.3108154154852416</v>
      </c>
      <c r="D14" s="27">
        <v>5.1559333992777079</v>
      </c>
      <c r="E14" s="31">
        <f t="shared" si="0"/>
        <v>6.2333744073814747</v>
      </c>
      <c r="F14" s="30">
        <v>1.9816189597087872</v>
      </c>
      <c r="G14" s="27">
        <v>6.6399999999999988</v>
      </c>
      <c r="H14" s="31">
        <f t="shared" si="1"/>
        <v>4.3108094798543934</v>
      </c>
      <c r="I14" s="30">
        <f t="shared" si="2"/>
        <v>4.6462171875970144</v>
      </c>
      <c r="J14" s="27">
        <f t="shared" si="3"/>
        <v>5.8979666996388538</v>
      </c>
      <c r="K14" s="38">
        <f t="shared" si="4"/>
        <v>5.2720919436179337</v>
      </c>
    </row>
    <row r="15" spans="1:11" ht="14.25">
      <c r="A15" s="4">
        <v>13</v>
      </c>
      <c r="B15" s="5" t="s">
        <v>21</v>
      </c>
      <c r="C15" s="30">
        <v>2.6823563697918109</v>
      </c>
      <c r="D15" s="27">
        <v>4.5539303986739412</v>
      </c>
      <c r="E15" s="31">
        <f t="shared" si="0"/>
        <v>3.6181433842328761</v>
      </c>
      <c r="F15" s="30">
        <v>4.662026683003095</v>
      </c>
      <c r="G15" s="27">
        <v>5.8599999999999994</v>
      </c>
      <c r="H15" s="31">
        <f t="shared" si="1"/>
        <v>5.2610133415015472</v>
      </c>
      <c r="I15" s="30">
        <f t="shared" si="2"/>
        <v>3.6721915263974529</v>
      </c>
      <c r="J15" s="27">
        <f t="shared" si="3"/>
        <v>5.2069651993369703</v>
      </c>
      <c r="K15" s="38">
        <f t="shared" si="4"/>
        <v>4.4395783628672119</v>
      </c>
    </row>
    <row r="16" spans="1:11" ht="14.25">
      <c r="A16" s="4">
        <v>14</v>
      </c>
      <c r="B16" s="5" t="s">
        <v>22</v>
      </c>
      <c r="C16" s="30">
        <v>5.3410309116618873</v>
      </c>
      <c r="D16" s="27">
        <v>5.57</v>
      </c>
      <c r="E16" s="31">
        <f t="shared" si="0"/>
        <v>5.4555154558309438</v>
      </c>
      <c r="F16" s="30">
        <v>4.9337045438657006</v>
      </c>
      <c r="G16" s="27">
        <v>6.55</v>
      </c>
      <c r="H16" s="31">
        <f t="shared" si="1"/>
        <v>5.7418522719328502</v>
      </c>
      <c r="I16" s="30">
        <f t="shared" si="2"/>
        <v>5.1373677277637935</v>
      </c>
      <c r="J16" s="27">
        <f t="shared" si="3"/>
        <v>6.0600000000000005</v>
      </c>
      <c r="K16" s="38">
        <f t="shared" si="4"/>
        <v>5.598683863881897</v>
      </c>
    </row>
    <row r="17" spans="1:11" ht="14.25">
      <c r="A17" s="4">
        <v>15</v>
      </c>
      <c r="B17" s="5" t="s">
        <v>23</v>
      </c>
      <c r="C17" s="30">
        <v>5.1484491570764721</v>
      </c>
      <c r="D17" s="27">
        <v>4.7707930014382214</v>
      </c>
      <c r="E17" s="31">
        <f t="shared" si="0"/>
        <v>4.9596210792573467</v>
      </c>
      <c r="F17" s="30">
        <v>3.7721370419356131</v>
      </c>
      <c r="G17" s="27">
        <v>5.3599999999999994</v>
      </c>
      <c r="H17" s="31">
        <f t="shared" si="1"/>
        <v>4.5660685209678062</v>
      </c>
      <c r="I17" s="30">
        <f t="shared" si="2"/>
        <v>4.4602930995060426</v>
      </c>
      <c r="J17" s="27">
        <f t="shared" si="3"/>
        <v>5.0653965007191104</v>
      </c>
      <c r="K17" s="38">
        <f t="shared" si="4"/>
        <v>4.7628448001125765</v>
      </c>
    </row>
    <row r="18" spans="1:11" ht="14.25">
      <c r="A18" s="4">
        <v>16</v>
      </c>
      <c r="B18" s="5" t="s">
        <v>24</v>
      </c>
      <c r="C18" s="30">
        <v>5.9864725623953143</v>
      </c>
      <c r="D18" s="27">
        <v>7.146264473521228</v>
      </c>
      <c r="E18" s="31">
        <f t="shared" si="0"/>
        <v>6.5663685179582707</v>
      </c>
      <c r="F18" s="30">
        <v>3.6316852912351849</v>
      </c>
      <c r="G18" s="27">
        <v>3.3999999999999995</v>
      </c>
      <c r="H18" s="31">
        <f t="shared" si="1"/>
        <v>3.5158426456175924</v>
      </c>
      <c r="I18" s="30">
        <f t="shared" si="2"/>
        <v>4.8090789268152498</v>
      </c>
      <c r="J18" s="27">
        <f t="shared" si="3"/>
        <v>5.2731322367606133</v>
      </c>
      <c r="K18" s="38">
        <f t="shared" si="4"/>
        <v>5.0411055817879316</v>
      </c>
    </row>
    <row r="19" spans="1:11" ht="14.25">
      <c r="A19" s="4">
        <v>17</v>
      </c>
      <c r="B19" s="5" t="s">
        <v>25</v>
      </c>
      <c r="C19" s="30">
        <v>6.5663147651313629</v>
      </c>
      <c r="D19" s="27">
        <v>6.6047493802638044</v>
      </c>
      <c r="E19" s="31">
        <f t="shared" si="0"/>
        <v>6.5855320726975837</v>
      </c>
      <c r="F19" s="30">
        <v>3.6783794424110194</v>
      </c>
      <c r="G19" s="27">
        <v>5.5499999999999989</v>
      </c>
      <c r="H19" s="31">
        <f t="shared" si="1"/>
        <v>4.6141897212055092</v>
      </c>
      <c r="I19" s="30">
        <f t="shared" si="2"/>
        <v>5.1223471037711912</v>
      </c>
      <c r="J19" s="27">
        <f t="shared" si="3"/>
        <v>6.0773746901319017</v>
      </c>
      <c r="K19" s="38">
        <f t="shared" si="4"/>
        <v>5.5998608969515464</v>
      </c>
    </row>
    <row r="20" spans="1:11" ht="14.25">
      <c r="A20" s="4">
        <v>18</v>
      </c>
      <c r="B20" s="5" t="s">
        <v>26</v>
      </c>
      <c r="C20" s="30">
        <v>7.5054645843177497</v>
      </c>
      <c r="D20" s="27">
        <v>6.8661033160612579</v>
      </c>
      <c r="E20" s="31">
        <f t="shared" si="0"/>
        <v>7.1857839501895038</v>
      </c>
      <c r="F20" s="30">
        <v>3.615782396550796</v>
      </c>
      <c r="G20" s="27">
        <v>4.43</v>
      </c>
      <c r="H20" s="31">
        <f t="shared" si="1"/>
        <v>4.0228911982753974</v>
      </c>
      <c r="I20" s="30">
        <f t="shared" si="2"/>
        <v>5.5606234904342724</v>
      </c>
      <c r="J20" s="27">
        <f t="shared" si="3"/>
        <v>5.6480516580306288</v>
      </c>
      <c r="K20" s="38">
        <f t="shared" si="4"/>
        <v>5.604337574232451</v>
      </c>
    </row>
    <row r="21" spans="1:11" ht="14.25">
      <c r="A21" s="4">
        <v>19</v>
      </c>
      <c r="B21" s="5" t="s">
        <v>27</v>
      </c>
      <c r="C21" s="30">
        <v>7.5283333333333333</v>
      </c>
      <c r="D21" s="27">
        <v>6.4996524904694004</v>
      </c>
      <c r="E21" s="31">
        <f t="shared" si="0"/>
        <v>7.0139929119013669</v>
      </c>
      <c r="F21" s="30">
        <v>2.8410256410256407</v>
      </c>
      <c r="G21" s="27">
        <v>7.9599999999999991</v>
      </c>
      <c r="H21" s="31">
        <f t="shared" si="1"/>
        <v>5.4005128205128194</v>
      </c>
      <c r="I21" s="30">
        <f t="shared" si="2"/>
        <v>5.184679487179487</v>
      </c>
      <c r="J21" s="27">
        <f t="shared" si="3"/>
        <v>7.2298262452346993</v>
      </c>
      <c r="K21" s="38">
        <f t="shared" si="4"/>
        <v>6.2072528662070932</v>
      </c>
    </row>
    <row r="22" spans="1:11" ht="14.25">
      <c r="A22" s="4">
        <v>20</v>
      </c>
      <c r="B22" s="5" t="s">
        <v>28</v>
      </c>
      <c r="C22" s="30">
        <v>6.1172068481761475</v>
      </c>
      <c r="D22" s="27">
        <v>6.8721722553826652</v>
      </c>
      <c r="E22" s="31">
        <f t="shared" si="0"/>
        <v>6.4946895517794063</v>
      </c>
      <c r="F22" s="30">
        <v>4.7302603460315824</v>
      </c>
      <c r="G22" s="27">
        <v>5.6</v>
      </c>
      <c r="H22" s="31">
        <f t="shared" si="1"/>
        <v>5.1651301730157915</v>
      </c>
      <c r="I22" s="30">
        <f t="shared" si="2"/>
        <v>5.4237335971038654</v>
      </c>
      <c r="J22" s="27">
        <f t="shared" si="3"/>
        <v>6.2360861276913324</v>
      </c>
      <c r="K22" s="38">
        <f t="shared" si="4"/>
        <v>5.8299098623975993</v>
      </c>
    </row>
    <row r="23" spans="1:11" ht="14.25">
      <c r="A23" s="4">
        <v>21</v>
      </c>
      <c r="B23" s="5" t="s">
        <v>29</v>
      </c>
      <c r="C23" s="30">
        <v>3.4727632704890787</v>
      </c>
      <c r="D23" s="27">
        <v>3.8108620478208706</v>
      </c>
      <c r="E23" s="31">
        <f t="shared" si="0"/>
        <v>3.6418126591549749</v>
      </c>
      <c r="F23" s="30">
        <v>5.7490193772993603</v>
      </c>
      <c r="G23" s="27">
        <v>4.1900000000000004</v>
      </c>
      <c r="H23" s="31">
        <f t="shared" si="1"/>
        <v>4.9695096886496799</v>
      </c>
      <c r="I23" s="30">
        <f t="shared" si="2"/>
        <v>4.6108913238942195</v>
      </c>
      <c r="J23" s="27">
        <f t="shared" si="3"/>
        <v>4.0004310239104353</v>
      </c>
      <c r="K23" s="38">
        <f t="shared" si="4"/>
        <v>4.3056611739023278</v>
      </c>
    </row>
    <row r="24" spans="1:11" ht="14.25">
      <c r="A24" s="4">
        <v>22</v>
      </c>
      <c r="B24" s="5" t="s">
        <v>30</v>
      </c>
      <c r="C24" s="30">
        <v>5.0188049307990905</v>
      </c>
      <c r="D24" s="27">
        <v>6.5082863388188477</v>
      </c>
      <c r="E24" s="31">
        <f t="shared" si="0"/>
        <v>5.7635456348089686</v>
      </c>
      <c r="F24" s="30">
        <v>4.2151905797428055</v>
      </c>
      <c r="G24" s="27">
        <v>6.98</v>
      </c>
      <c r="H24" s="31">
        <f t="shared" si="1"/>
        <v>5.5975952898714034</v>
      </c>
      <c r="I24" s="30">
        <f t="shared" si="2"/>
        <v>4.6169977552709476</v>
      </c>
      <c r="J24" s="27">
        <f t="shared" si="3"/>
        <v>6.7441431694094245</v>
      </c>
      <c r="K24" s="38">
        <f t="shared" si="4"/>
        <v>5.680570462340186</v>
      </c>
    </row>
    <row r="25" spans="1:11" ht="14.25">
      <c r="A25" s="4">
        <v>23</v>
      </c>
      <c r="B25" s="5" t="s">
        <v>31</v>
      </c>
      <c r="C25" s="30">
        <v>5.6087976623073441</v>
      </c>
      <c r="D25" s="27">
        <v>4.905722130325441</v>
      </c>
      <c r="E25" s="31">
        <f t="shared" si="0"/>
        <v>5.257259896316393</v>
      </c>
      <c r="F25" s="30">
        <v>5.7395597647085816</v>
      </c>
      <c r="G25" s="27">
        <v>5.85</v>
      </c>
      <c r="H25" s="31">
        <f t="shared" si="1"/>
        <v>5.7947798823542911</v>
      </c>
      <c r="I25" s="30">
        <f t="shared" si="2"/>
        <v>5.6741787135079633</v>
      </c>
      <c r="J25" s="27">
        <f t="shared" si="3"/>
        <v>5.3778610651627208</v>
      </c>
      <c r="K25" s="38">
        <f t="shared" si="4"/>
        <v>5.5260198893353421</v>
      </c>
    </row>
    <row r="26" spans="1:11" ht="14.25">
      <c r="A26" s="4">
        <v>24</v>
      </c>
      <c r="B26" s="5" t="s">
        <v>32</v>
      </c>
      <c r="C26" s="30">
        <v>4.257465955003422</v>
      </c>
      <c r="D26" s="27">
        <v>4.7100133850913188</v>
      </c>
      <c r="E26" s="31">
        <f t="shared" si="0"/>
        <v>4.4837396700473704</v>
      </c>
      <c r="F26" s="30">
        <v>4.8235391525950737</v>
      </c>
      <c r="G26" s="27">
        <v>5.4499999999999993</v>
      </c>
      <c r="H26" s="31">
        <f t="shared" si="1"/>
        <v>5.1367695762975369</v>
      </c>
      <c r="I26" s="30">
        <f t="shared" si="2"/>
        <v>4.5405025537992483</v>
      </c>
      <c r="J26" s="27">
        <f t="shared" si="3"/>
        <v>5.0800066925456591</v>
      </c>
      <c r="K26" s="38">
        <f t="shared" si="4"/>
        <v>4.8102546231724537</v>
      </c>
    </row>
    <row r="27" spans="1:11" ht="14.25">
      <c r="A27" s="4">
        <v>25</v>
      </c>
      <c r="B27" s="5" t="s">
        <v>33</v>
      </c>
      <c r="C27" s="30">
        <v>5.8183430675441894</v>
      </c>
      <c r="D27" s="27">
        <v>5.775771171569053</v>
      </c>
      <c r="E27" s="31">
        <f t="shared" si="0"/>
        <v>5.7970571195566212</v>
      </c>
      <c r="F27" s="30">
        <v>4.2622406117223512</v>
      </c>
      <c r="G27" s="27">
        <v>5.7799999999999994</v>
      </c>
      <c r="H27" s="31">
        <f t="shared" si="1"/>
        <v>5.0211203058611753</v>
      </c>
      <c r="I27" s="30">
        <f t="shared" si="2"/>
        <v>5.0402918396332703</v>
      </c>
      <c r="J27" s="27">
        <f t="shared" si="3"/>
        <v>5.7778855857845262</v>
      </c>
      <c r="K27" s="38">
        <f t="shared" si="4"/>
        <v>5.4090887127088987</v>
      </c>
    </row>
    <row r="28" spans="1:11" ht="14.25">
      <c r="A28" s="4">
        <v>26</v>
      </c>
      <c r="B28" s="5" t="s">
        <v>34</v>
      </c>
      <c r="C28" s="30">
        <v>5.5696480991513351</v>
      </c>
      <c r="D28" s="27">
        <v>4.3490849974897072</v>
      </c>
      <c r="E28" s="31">
        <f t="shared" si="0"/>
        <v>4.9593665483205207</v>
      </c>
      <c r="F28" s="30">
        <v>3.6679884485627068</v>
      </c>
      <c r="G28" s="27">
        <v>5.29</v>
      </c>
      <c r="H28" s="31">
        <f t="shared" si="1"/>
        <v>4.4789942242813536</v>
      </c>
      <c r="I28" s="30">
        <f t="shared" si="2"/>
        <v>4.6188182738570207</v>
      </c>
      <c r="J28" s="27">
        <f t="shared" si="3"/>
        <v>4.8195424987448536</v>
      </c>
      <c r="K28" s="38">
        <f t="shared" si="4"/>
        <v>4.7191803863009376</v>
      </c>
    </row>
    <row r="29" spans="1:11" thickBot="1">
      <c r="A29" s="12">
        <v>27</v>
      </c>
      <c r="B29" s="13" t="s">
        <v>35</v>
      </c>
      <c r="C29" s="32">
        <v>7.1377680099783865</v>
      </c>
      <c r="D29" s="33">
        <v>4.7234760643223481</v>
      </c>
      <c r="E29" s="34">
        <f t="shared" si="0"/>
        <v>5.9306220371503677</v>
      </c>
      <c r="F29" s="32">
        <v>7.4322647337800785</v>
      </c>
      <c r="G29" s="33">
        <v>5.8999999999999995</v>
      </c>
      <c r="H29" s="34">
        <f t="shared" si="1"/>
        <v>6.6661323668900394</v>
      </c>
      <c r="I29" s="32">
        <f t="shared" si="2"/>
        <v>7.285016371879232</v>
      </c>
      <c r="J29" s="33">
        <f t="shared" si="3"/>
        <v>5.3117380321611734</v>
      </c>
      <c r="K29" s="40">
        <f t="shared" si="4"/>
        <v>6.2983772020202027</v>
      </c>
    </row>
    <row r="30" spans="1:11" thickBot="1">
      <c r="A30" s="20"/>
      <c r="B30" s="20" t="s">
        <v>36</v>
      </c>
      <c r="C30" s="41">
        <f>C69</f>
        <v>5.8591447889974493</v>
      </c>
      <c r="D30" s="42">
        <f t="shared" ref="D30:K30" si="5">D69</f>
        <v>4.9985281432142479</v>
      </c>
      <c r="E30" s="43">
        <f t="shared" si="5"/>
        <v>5.4288364661058495</v>
      </c>
      <c r="F30" s="41">
        <f t="shared" si="5"/>
        <v>4.3710495770407682</v>
      </c>
      <c r="G30" s="42">
        <f t="shared" si="5"/>
        <v>5.5312569999999992</v>
      </c>
      <c r="H30" s="43">
        <f t="shared" si="5"/>
        <v>4.9511532885203851</v>
      </c>
      <c r="I30" s="41">
        <f>I69</f>
        <v>5.1150971830191079</v>
      </c>
      <c r="J30" s="42">
        <f t="shared" si="5"/>
        <v>5.2648925716071222</v>
      </c>
      <c r="K30" s="43">
        <f t="shared" si="5"/>
        <v>5.1899948773131177</v>
      </c>
    </row>
    <row r="31" spans="1:11" hidden="1"/>
    <row r="32" spans="1:11" hidden="1"/>
    <row r="33" spans="1:11" hidden="1"/>
    <row r="34" spans="1:11" hidden="1"/>
    <row r="35" spans="1:11" hidden="1"/>
    <row r="36" spans="1:11" hidden="1"/>
    <row r="37" spans="1:11" hidden="1"/>
    <row r="38" spans="1:11" hidden="1"/>
    <row r="39" spans="1:11" hidden="1"/>
    <row r="40" spans="1:11" ht="14.25" hidden="1">
      <c r="B40" s="1" t="s">
        <v>38</v>
      </c>
      <c r="C40" s="21" t="s">
        <v>3</v>
      </c>
      <c r="D40" s="22" t="s">
        <v>4</v>
      </c>
      <c r="E40" s="23" t="s">
        <v>5</v>
      </c>
      <c r="F40" s="21" t="s">
        <v>3</v>
      </c>
      <c r="G40" s="22" t="s">
        <v>4</v>
      </c>
      <c r="H40" s="23" t="s">
        <v>6</v>
      </c>
      <c r="I40" s="24" t="s">
        <v>3</v>
      </c>
      <c r="J40" s="25" t="s">
        <v>4</v>
      </c>
      <c r="K40" s="26" t="s">
        <v>7</v>
      </c>
    </row>
    <row r="41" spans="1:11" ht="14.25" hidden="1">
      <c r="A41" s="1" t="s">
        <v>9</v>
      </c>
      <c r="B41" s="1">
        <v>1.99</v>
      </c>
      <c r="C41" s="27">
        <f>C3*$B41</f>
        <v>12.477300000000001</v>
      </c>
      <c r="D41" s="27">
        <f>D3*$B41</f>
        <v>10.423554939962006</v>
      </c>
      <c r="E41" s="27">
        <f t="shared" ref="E41:K41" si="6">E3*$B41</f>
        <v>11.450427469981003</v>
      </c>
      <c r="F41" s="27">
        <f t="shared" si="6"/>
        <v>8.7346395726756398</v>
      </c>
      <c r="G41" s="27">
        <f t="shared" si="6"/>
        <v>5.5122999999999998</v>
      </c>
      <c r="H41" s="27">
        <f t="shared" si="6"/>
        <v>7.1234697863378189</v>
      </c>
      <c r="I41" s="27">
        <f t="shared" si="6"/>
        <v>10.60596978633782</v>
      </c>
      <c r="J41" s="27">
        <f t="shared" si="6"/>
        <v>7.967927469981003</v>
      </c>
      <c r="K41" s="27">
        <f t="shared" si="6"/>
        <v>9.2869486281594114</v>
      </c>
    </row>
    <row r="42" spans="1:11" ht="14.25" hidden="1">
      <c r="A42" s="1" t="s">
        <v>10</v>
      </c>
      <c r="B42" s="1">
        <v>2.58</v>
      </c>
      <c r="C42" s="27">
        <f t="shared" ref="C42:C67" si="7">C4*$B42</f>
        <v>15.778916949468483</v>
      </c>
      <c r="D42" s="27">
        <f t="shared" ref="D42:K57" si="8">D4*$B42</f>
        <v>15.3273163478309</v>
      </c>
      <c r="E42" s="27">
        <f t="shared" si="8"/>
        <v>15.553116648649693</v>
      </c>
      <c r="F42" s="27">
        <f t="shared" si="8"/>
        <v>9.2030443866217748</v>
      </c>
      <c r="G42" s="27">
        <f t="shared" si="8"/>
        <v>11.6874</v>
      </c>
      <c r="H42" s="27">
        <f t="shared" si="8"/>
        <v>10.445222193310888</v>
      </c>
      <c r="I42" s="27">
        <f t="shared" si="8"/>
        <v>12.490980668045129</v>
      </c>
      <c r="J42" s="27">
        <f t="shared" si="8"/>
        <v>13.507358173915451</v>
      </c>
      <c r="K42" s="27">
        <f t="shared" si="8"/>
        <v>12.999169420980289</v>
      </c>
    </row>
    <row r="43" spans="1:11" ht="14.25" hidden="1">
      <c r="A43" s="1" t="s">
        <v>11</v>
      </c>
      <c r="B43" s="1">
        <v>1.55</v>
      </c>
      <c r="C43" s="27">
        <f t="shared" si="7"/>
        <v>7.8078797533265432</v>
      </c>
      <c r="D43" s="27">
        <f t="shared" si="8"/>
        <v>7.8093481286511022</v>
      </c>
      <c r="E43" s="27">
        <f t="shared" si="8"/>
        <v>7.8086139409888231</v>
      </c>
      <c r="F43" s="27">
        <f t="shared" si="8"/>
        <v>5.3817744115605324</v>
      </c>
      <c r="G43" s="27">
        <f t="shared" si="8"/>
        <v>8.8970000000000002</v>
      </c>
      <c r="H43" s="27">
        <f t="shared" si="8"/>
        <v>7.1393872057802659</v>
      </c>
      <c r="I43" s="27">
        <f t="shared" si="8"/>
        <v>6.5948270824435387</v>
      </c>
      <c r="J43" s="27">
        <f t="shared" si="8"/>
        <v>8.3531740643255521</v>
      </c>
      <c r="K43" s="27">
        <f t="shared" si="8"/>
        <v>7.4740005733845454</v>
      </c>
    </row>
    <row r="44" spans="1:11" ht="14.25" hidden="1">
      <c r="A44" s="1" t="s">
        <v>12</v>
      </c>
      <c r="B44" s="1">
        <v>0.9</v>
      </c>
      <c r="C44" s="27">
        <f t="shared" si="7"/>
        <v>4.0071090269024445</v>
      </c>
      <c r="D44" s="27">
        <f t="shared" si="8"/>
        <v>5.6738133579178633</v>
      </c>
      <c r="E44" s="27">
        <f t="shared" si="8"/>
        <v>4.840461192410153</v>
      </c>
      <c r="F44" s="27">
        <f t="shared" si="8"/>
        <v>3.9557042517768379</v>
      </c>
      <c r="G44" s="27">
        <f t="shared" si="8"/>
        <v>5.4539999999999997</v>
      </c>
      <c r="H44" s="27">
        <f t="shared" si="8"/>
        <v>4.7048521258884186</v>
      </c>
      <c r="I44" s="27">
        <f t="shared" si="8"/>
        <v>3.981406639339641</v>
      </c>
      <c r="J44" s="27">
        <f t="shared" si="8"/>
        <v>5.5639066789589311</v>
      </c>
      <c r="K44" s="27">
        <f t="shared" si="8"/>
        <v>4.7726566591492858</v>
      </c>
    </row>
    <row r="45" spans="1:11" ht="14.25" hidden="1">
      <c r="A45" s="1" t="s">
        <v>13</v>
      </c>
      <c r="B45" s="1">
        <v>0.2</v>
      </c>
      <c r="C45" s="27">
        <f t="shared" si="7"/>
        <v>1.0681727516153945</v>
      </c>
      <c r="D45" s="27">
        <f t="shared" si="8"/>
        <v>1.2050347064767974</v>
      </c>
      <c r="E45" s="27">
        <f t="shared" si="8"/>
        <v>1.136603729046096</v>
      </c>
      <c r="F45" s="27">
        <f t="shared" si="8"/>
        <v>0.40769230769230769</v>
      </c>
      <c r="G45" s="27">
        <f t="shared" si="8"/>
        <v>1.6060000000000003</v>
      </c>
      <c r="H45" s="27">
        <f t="shared" si="8"/>
        <v>1.0068461538461539</v>
      </c>
      <c r="I45" s="27">
        <f t="shared" si="8"/>
        <v>0.73793252965385114</v>
      </c>
      <c r="J45" s="27">
        <f t="shared" si="8"/>
        <v>1.4055173532383989</v>
      </c>
      <c r="K45" s="27">
        <f t="shared" si="8"/>
        <v>1.071724941446125</v>
      </c>
    </row>
    <row r="46" spans="1:11" ht="14.25" hidden="1">
      <c r="A46" s="1" t="s">
        <v>14</v>
      </c>
      <c r="B46" s="1">
        <v>2.36</v>
      </c>
      <c r="C46" s="27">
        <f t="shared" si="7"/>
        <v>8.9902049069835837</v>
      </c>
      <c r="D46" s="27">
        <f t="shared" si="8"/>
        <v>12.838223219678699</v>
      </c>
      <c r="E46" s="27">
        <f t="shared" si="8"/>
        <v>10.914214063331141</v>
      </c>
      <c r="F46" s="27">
        <f t="shared" si="8"/>
        <v>8.0962770310515957</v>
      </c>
      <c r="G46" s="27">
        <f t="shared" si="8"/>
        <v>12.861999999999998</v>
      </c>
      <c r="H46" s="27">
        <f t="shared" si="8"/>
        <v>10.479138515525797</v>
      </c>
      <c r="I46" s="27">
        <f t="shared" si="8"/>
        <v>8.5432409690175906</v>
      </c>
      <c r="J46" s="27">
        <f t="shared" si="8"/>
        <v>12.850111609839349</v>
      </c>
      <c r="K46" s="27">
        <f t="shared" si="8"/>
        <v>10.696676289428469</v>
      </c>
    </row>
    <row r="47" spans="1:11" ht="14.25" hidden="1">
      <c r="A47" s="1" t="s">
        <v>15</v>
      </c>
      <c r="B47" s="1">
        <v>1.3</v>
      </c>
      <c r="C47" s="27">
        <f t="shared" si="7"/>
        <v>6.60362887122447</v>
      </c>
      <c r="D47" s="27">
        <f t="shared" si="8"/>
        <v>8.2451905329564319</v>
      </c>
      <c r="E47" s="27">
        <f t="shared" si="8"/>
        <v>7.4244097020904505</v>
      </c>
      <c r="F47" s="27">
        <f t="shared" si="8"/>
        <v>6.7150558096680326</v>
      </c>
      <c r="G47" s="27">
        <f t="shared" si="8"/>
        <v>5.694</v>
      </c>
      <c r="H47" s="27">
        <f t="shared" si="8"/>
        <v>6.2045279048340172</v>
      </c>
      <c r="I47" s="27">
        <f t="shared" si="8"/>
        <v>6.6593423404462513</v>
      </c>
      <c r="J47" s="27">
        <f t="shared" si="8"/>
        <v>6.9695952664782164</v>
      </c>
      <c r="K47" s="27">
        <f t="shared" si="8"/>
        <v>6.8144688034622343</v>
      </c>
    </row>
    <row r="48" spans="1:11" ht="14.25" hidden="1">
      <c r="A48" s="1" t="s">
        <v>16</v>
      </c>
      <c r="B48" s="1">
        <v>0.3</v>
      </c>
      <c r="C48" s="27">
        <f t="shared" si="7"/>
        <v>1.7801958383904235</v>
      </c>
      <c r="D48" s="27">
        <f t="shared" si="8"/>
        <v>2.1200206809499935</v>
      </c>
      <c r="E48" s="27">
        <f t="shared" si="8"/>
        <v>1.9501082596702086</v>
      </c>
      <c r="F48" s="27">
        <f t="shared" si="8"/>
        <v>1.0820088464498345</v>
      </c>
      <c r="G48" s="27">
        <f t="shared" si="8"/>
        <v>2.2649999999999997</v>
      </c>
      <c r="H48" s="27">
        <f t="shared" si="8"/>
        <v>1.6735044232249172</v>
      </c>
      <c r="I48" s="27">
        <f t="shared" si="8"/>
        <v>1.431102342420129</v>
      </c>
      <c r="J48" s="27">
        <f t="shared" si="8"/>
        <v>2.1925103404749966</v>
      </c>
      <c r="K48" s="27">
        <f t="shared" si="8"/>
        <v>1.8118063414475627</v>
      </c>
    </row>
    <row r="49" spans="1:11" ht="14.25" hidden="1">
      <c r="A49" s="1" t="s">
        <v>17</v>
      </c>
      <c r="B49" s="1">
        <v>1.24</v>
      </c>
      <c r="C49" s="27">
        <f t="shared" si="7"/>
        <v>7.4720566465779141</v>
      </c>
      <c r="D49" s="27">
        <f t="shared" si="8"/>
        <v>6.065686226036493</v>
      </c>
      <c r="E49" s="27">
        <f t="shared" si="8"/>
        <v>6.7688714363072036</v>
      </c>
      <c r="F49" s="27">
        <f t="shared" si="8"/>
        <v>6.5721168947323552</v>
      </c>
      <c r="G49" s="27">
        <f t="shared" si="8"/>
        <v>7.9484000000000004</v>
      </c>
      <c r="H49" s="27">
        <f t="shared" si="8"/>
        <v>7.2602584473661773</v>
      </c>
      <c r="I49" s="27">
        <f t="shared" si="8"/>
        <v>7.0220867706551351</v>
      </c>
      <c r="J49" s="27">
        <f t="shared" si="8"/>
        <v>7.0070431130182467</v>
      </c>
      <c r="K49" s="27">
        <f t="shared" si="8"/>
        <v>7.0145649418366904</v>
      </c>
    </row>
    <row r="50" spans="1:11" ht="14.25" hidden="1">
      <c r="A50" s="1" t="s">
        <v>18</v>
      </c>
      <c r="B50" s="1">
        <v>15.07</v>
      </c>
      <c r="C50" s="27">
        <f t="shared" si="7"/>
        <v>101.08320956959211</v>
      </c>
      <c r="D50" s="27">
        <f t="shared" si="8"/>
        <v>65.92911018153697</v>
      </c>
      <c r="E50" s="27">
        <f t="shared" si="8"/>
        <v>83.506159875564549</v>
      </c>
      <c r="F50" s="27">
        <f t="shared" si="8"/>
        <v>53.634385774811783</v>
      </c>
      <c r="G50" s="27">
        <f t="shared" si="8"/>
        <v>74.445799999999991</v>
      </c>
      <c r="H50" s="27">
        <f t="shared" si="8"/>
        <v>64.040092887405891</v>
      </c>
      <c r="I50" s="27">
        <f t="shared" si="8"/>
        <v>77.358797672201945</v>
      </c>
      <c r="J50" s="27">
        <f t="shared" si="8"/>
        <v>70.187455090768481</v>
      </c>
      <c r="K50" s="27">
        <f t="shared" si="8"/>
        <v>73.773126381485227</v>
      </c>
    </row>
    <row r="51" spans="1:11" ht="14.25" hidden="1">
      <c r="A51" s="1" t="s">
        <v>19</v>
      </c>
      <c r="B51" s="1">
        <v>18.57</v>
      </c>
      <c r="C51" s="27">
        <f t="shared" si="7"/>
        <v>139.62187661547352</v>
      </c>
      <c r="D51" s="27">
        <f t="shared" si="8"/>
        <v>102.33275451127422</v>
      </c>
      <c r="E51" s="27">
        <f t="shared" si="8"/>
        <v>120.97731556337388</v>
      </c>
      <c r="F51" s="27">
        <f t="shared" si="8"/>
        <v>92.310700870056934</v>
      </c>
      <c r="G51" s="27">
        <f t="shared" si="8"/>
        <v>124.97609999999999</v>
      </c>
      <c r="H51" s="27">
        <f t="shared" si="8"/>
        <v>108.64340043502845</v>
      </c>
      <c r="I51" s="27">
        <f t="shared" si="8"/>
        <v>115.96628874276523</v>
      </c>
      <c r="J51" s="27">
        <f t="shared" si="8"/>
        <v>113.6544272556371</v>
      </c>
      <c r="K51" s="27">
        <f t="shared" si="8"/>
        <v>114.81035799920116</v>
      </c>
    </row>
    <row r="52" spans="1:11" ht="14.25" hidden="1">
      <c r="A52" s="1" t="s">
        <v>20</v>
      </c>
      <c r="B52" s="1">
        <v>2.39</v>
      </c>
      <c r="C52" s="27">
        <f t="shared" si="7"/>
        <v>17.472848843009729</v>
      </c>
      <c r="D52" s="27">
        <f t="shared" si="8"/>
        <v>12.322680824273723</v>
      </c>
      <c r="E52" s="27">
        <f t="shared" si="8"/>
        <v>14.897764833641725</v>
      </c>
      <c r="F52" s="27">
        <f t="shared" si="8"/>
        <v>4.736069313704002</v>
      </c>
      <c r="G52" s="27">
        <f t="shared" si="8"/>
        <v>15.869599999999998</v>
      </c>
      <c r="H52" s="27">
        <f t="shared" si="8"/>
        <v>10.302834656852001</v>
      </c>
      <c r="I52" s="27">
        <f t="shared" si="8"/>
        <v>11.104459078356864</v>
      </c>
      <c r="J52" s="27">
        <f t="shared" si="8"/>
        <v>14.096140412136862</v>
      </c>
      <c r="K52" s="27">
        <f t="shared" si="8"/>
        <v>12.600299745246861</v>
      </c>
    </row>
    <row r="53" spans="1:11" ht="14.25" hidden="1">
      <c r="A53" s="1" t="s">
        <v>21</v>
      </c>
      <c r="B53" s="1">
        <v>2.17</v>
      </c>
      <c r="C53" s="27">
        <f t="shared" si="7"/>
        <v>5.8207133224482295</v>
      </c>
      <c r="D53" s="27">
        <f t="shared" si="8"/>
        <v>9.8820289651224513</v>
      </c>
      <c r="E53" s="27">
        <f t="shared" si="8"/>
        <v>7.8513711437853404</v>
      </c>
      <c r="F53" s="27">
        <f t="shared" si="8"/>
        <v>10.116597902116716</v>
      </c>
      <c r="G53" s="27">
        <f t="shared" si="8"/>
        <v>12.716199999999999</v>
      </c>
      <c r="H53" s="27">
        <f t="shared" si="8"/>
        <v>11.416398951058357</v>
      </c>
      <c r="I53" s="27">
        <f t="shared" si="8"/>
        <v>7.9686556122824728</v>
      </c>
      <c r="J53" s="27">
        <f t="shared" si="8"/>
        <v>11.299114482561226</v>
      </c>
      <c r="K53" s="27">
        <f t="shared" si="8"/>
        <v>9.6338850474218489</v>
      </c>
    </row>
    <row r="54" spans="1:11" ht="14.25" hidden="1">
      <c r="A54" s="1" t="s">
        <v>22</v>
      </c>
      <c r="B54" s="1">
        <v>1.1200000000000001</v>
      </c>
      <c r="C54" s="27">
        <f t="shared" si="7"/>
        <v>5.9819546210613144</v>
      </c>
      <c r="D54" s="27">
        <f t="shared" si="8"/>
        <v>6.2384000000000013</v>
      </c>
      <c r="E54" s="27">
        <f t="shared" si="8"/>
        <v>6.1101773105306574</v>
      </c>
      <c r="F54" s="27">
        <f t="shared" si="8"/>
        <v>5.5257490891295848</v>
      </c>
      <c r="G54" s="27">
        <f t="shared" si="8"/>
        <v>7.3360000000000003</v>
      </c>
      <c r="H54" s="27">
        <f t="shared" si="8"/>
        <v>6.4308745445647926</v>
      </c>
      <c r="I54" s="27">
        <f t="shared" si="8"/>
        <v>5.7538518550954496</v>
      </c>
      <c r="J54" s="27">
        <f t="shared" si="8"/>
        <v>6.7872000000000012</v>
      </c>
      <c r="K54" s="27">
        <f t="shared" si="8"/>
        <v>6.270525927547725</v>
      </c>
    </row>
    <row r="55" spans="1:11" ht="14.25" hidden="1">
      <c r="A55" s="1" t="s">
        <v>23</v>
      </c>
      <c r="B55" s="1">
        <v>13.38</v>
      </c>
      <c r="C55" s="27">
        <f t="shared" si="7"/>
        <v>68.8862497216832</v>
      </c>
      <c r="D55" s="27">
        <f t="shared" si="8"/>
        <v>63.833210359243402</v>
      </c>
      <c r="E55" s="27">
        <f t="shared" si="8"/>
        <v>66.359730040463305</v>
      </c>
      <c r="F55" s="27">
        <f t="shared" si="8"/>
        <v>50.471193621098507</v>
      </c>
      <c r="G55" s="27">
        <f t="shared" si="8"/>
        <v>71.716799999999992</v>
      </c>
      <c r="H55" s="27">
        <f t="shared" si="8"/>
        <v>61.09399681054925</v>
      </c>
      <c r="I55" s="27">
        <f t="shared" si="8"/>
        <v>59.678721671390853</v>
      </c>
      <c r="J55" s="27">
        <f t="shared" si="8"/>
        <v>67.775005179621701</v>
      </c>
      <c r="K55" s="27">
        <f t="shared" si="8"/>
        <v>63.726863425506281</v>
      </c>
    </row>
    <row r="56" spans="1:11" ht="14.25" hidden="1">
      <c r="A56" s="1" t="s">
        <v>24</v>
      </c>
      <c r="B56" s="1">
        <v>0.42</v>
      </c>
      <c r="C56" s="27">
        <f t="shared" si="7"/>
        <v>2.5143184762060318</v>
      </c>
      <c r="D56" s="27">
        <f t="shared" si="8"/>
        <v>3.0014310788789156</v>
      </c>
      <c r="E56" s="27">
        <f t="shared" si="8"/>
        <v>2.7578747775424737</v>
      </c>
      <c r="F56" s="27">
        <f t="shared" si="8"/>
        <v>1.5253078223187777</v>
      </c>
      <c r="G56" s="27">
        <f t="shared" si="8"/>
        <v>1.4279999999999997</v>
      </c>
      <c r="H56" s="27">
        <f t="shared" si="8"/>
        <v>1.4766539111593888</v>
      </c>
      <c r="I56" s="27">
        <f t="shared" si="8"/>
        <v>2.0198131492624047</v>
      </c>
      <c r="J56" s="27">
        <f t="shared" si="8"/>
        <v>2.2147155394394575</v>
      </c>
      <c r="K56" s="27">
        <f t="shared" si="8"/>
        <v>2.1172643443509314</v>
      </c>
    </row>
    <row r="57" spans="1:11" ht="14.25" hidden="1">
      <c r="A57" s="1" t="s">
        <v>25</v>
      </c>
      <c r="B57" s="1">
        <v>0.62</v>
      </c>
      <c r="C57" s="27">
        <f t="shared" si="7"/>
        <v>4.0711151543814452</v>
      </c>
      <c r="D57" s="27">
        <f t="shared" si="8"/>
        <v>4.0949446157635583</v>
      </c>
      <c r="E57" s="27">
        <f t="shared" si="8"/>
        <v>4.0830298850725022</v>
      </c>
      <c r="F57" s="27">
        <f t="shared" si="8"/>
        <v>2.2805952542948322</v>
      </c>
      <c r="G57" s="27">
        <f t="shared" si="8"/>
        <v>3.4409999999999994</v>
      </c>
      <c r="H57" s="27">
        <f t="shared" si="8"/>
        <v>2.8607976271474156</v>
      </c>
      <c r="I57" s="27">
        <f t="shared" si="8"/>
        <v>3.1758552043381387</v>
      </c>
      <c r="J57" s="27">
        <f t="shared" si="8"/>
        <v>3.7679723078817791</v>
      </c>
      <c r="K57" s="27">
        <f t="shared" si="8"/>
        <v>3.4719137561099589</v>
      </c>
    </row>
    <row r="58" spans="1:11" ht="14.25" hidden="1">
      <c r="A58" s="1" t="s">
        <v>26</v>
      </c>
      <c r="B58" s="1">
        <v>0.14000000000000001</v>
      </c>
      <c r="C58" s="27">
        <f t="shared" si="7"/>
        <v>1.0507650418044852</v>
      </c>
      <c r="D58" s="27">
        <f t="shared" ref="D58:K67" si="9">D20*$B58</f>
        <v>0.96125446424857619</v>
      </c>
      <c r="E58" s="27">
        <f t="shared" si="9"/>
        <v>1.0060097530265306</v>
      </c>
      <c r="F58" s="27">
        <f t="shared" si="9"/>
        <v>0.50620953551711145</v>
      </c>
      <c r="G58" s="27">
        <f t="shared" si="9"/>
        <v>0.62019999999999997</v>
      </c>
      <c r="H58" s="27">
        <f t="shared" si="9"/>
        <v>0.56320476775855566</v>
      </c>
      <c r="I58" s="27">
        <f t="shared" si="9"/>
        <v>0.77848728866079819</v>
      </c>
      <c r="J58" s="27">
        <f t="shared" si="9"/>
        <v>0.79072723212428808</v>
      </c>
      <c r="K58" s="27">
        <f t="shared" si="9"/>
        <v>0.78460726039254325</v>
      </c>
    </row>
    <row r="59" spans="1:11" ht="14.25" hidden="1">
      <c r="A59" s="1" t="s">
        <v>27</v>
      </c>
      <c r="B59" s="1">
        <v>0.12</v>
      </c>
      <c r="C59" s="27">
        <f t="shared" si="7"/>
        <v>0.90339999999999998</v>
      </c>
      <c r="D59" s="27">
        <f t="shared" si="9"/>
        <v>0.77995829885632806</v>
      </c>
      <c r="E59" s="27">
        <f t="shared" si="9"/>
        <v>0.84167914942816402</v>
      </c>
      <c r="F59" s="27">
        <f t="shared" si="9"/>
        <v>0.34092307692307688</v>
      </c>
      <c r="G59" s="27">
        <f t="shared" si="9"/>
        <v>0.95519999999999983</v>
      </c>
      <c r="H59" s="27">
        <f t="shared" si="9"/>
        <v>0.64806153846153836</v>
      </c>
      <c r="I59" s="27">
        <f t="shared" si="9"/>
        <v>0.62216153846153843</v>
      </c>
      <c r="J59" s="27">
        <f t="shared" si="9"/>
        <v>0.86757914942816383</v>
      </c>
      <c r="K59" s="27">
        <f t="shared" si="9"/>
        <v>0.74487034394485119</v>
      </c>
    </row>
    <row r="60" spans="1:11" ht="14.25" hidden="1">
      <c r="A60" s="1" t="s">
        <v>28</v>
      </c>
      <c r="B60" s="1">
        <v>3.94</v>
      </c>
      <c r="C60" s="27">
        <f t="shared" si="7"/>
        <v>24.10179498181402</v>
      </c>
      <c r="D60" s="27">
        <f t="shared" si="9"/>
        <v>27.076358686207701</v>
      </c>
      <c r="E60" s="27">
        <f t="shared" si="9"/>
        <v>25.589076834010861</v>
      </c>
      <c r="F60" s="27">
        <f t="shared" si="9"/>
        <v>18.637225763364434</v>
      </c>
      <c r="G60" s="27">
        <f t="shared" si="9"/>
        <v>22.064</v>
      </c>
      <c r="H60" s="27">
        <f t="shared" si="9"/>
        <v>20.350612881682217</v>
      </c>
      <c r="I60" s="27">
        <f t="shared" si="9"/>
        <v>21.369510372589229</v>
      </c>
      <c r="J60" s="27">
        <f t="shared" si="9"/>
        <v>24.570179343103849</v>
      </c>
      <c r="K60" s="27">
        <f t="shared" si="9"/>
        <v>22.969844857846542</v>
      </c>
    </row>
    <row r="61" spans="1:11" ht="14.25" hidden="1">
      <c r="A61" s="1" t="s">
        <v>29</v>
      </c>
      <c r="B61" s="1">
        <v>8.4499999999999993</v>
      </c>
      <c r="C61" s="27">
        <f t="shared" si="7"/>
        <v>29.344849635632713</v>
      </c>
      <c r="D61" s="27">
        <f t="shared" si="9"/>
        <v>32.201784304086353</v>
      </c>
      <c r="E61" s="27">
        <f t="shared" si="9"/>
        <v>30.773316969859536</v>
      </c>
      <c r="F61" s="27">
        <f t="shared" si="9"/>
        <v>48.57921373817959</v>
      </c>
      <c r="G61" s="27">
        <f t="shared" si="9"/>
        <v>35.405500000000004</v>
      </c>
      <c r="H61" s="27">
        <f t="shared" si="9"/>
        <v>41.992356869089789</v>
      </c>
      <c r="I61" s="27">
        <f t="shared" si="9"/>
        <v>38.962031686906151</v>
      </c>
      <c r="J61" s="27">
        <f t="shared" si="9"/>
        <v>33.803642152043174</v>
      </c>
      <c r="K61" s="27">
        <f t="shared" si="9"/>
        <v>36.38283691947467</v>
      </c>
    </row>
    <row r="62" spans="1:11" ht="14.25" hidden="1">
      <c r="A62" s="1" t="s">
        <v>30</v>
      </c>
      <c r="B62" s="1">
        <v>2.2999999999999998</v>
      </c>
      <c r="C62" s="27">
        <f t="shared" si="7"/>
        <v>11.543251340837907</v>
      </c>
      <c r="D62" s="27">
        <f t="shared" si="9"/>
        <v>14.969058579283349</v>
      </c>
      <c r="E62" s="27">
        <f t="shared" si="9"/>
        <v>13.256154960060627</v>
      </c>
      <c r="F62" s="27">
        <f t="shared" si="9"/>
        <v>9.6949383334084516</v>
      </c>
      <c r="G62" s="27">
        <f t="shared" si="9"/>
        <v>16.053999999999998</v>
      </c>
      <c r="H62" s="27">
        <f t="shared" si="9"/>
        <v>12.874469166704227</v>
      </c>
      <c r="I62" s="27">
        <f t="shared" si="9"/>
        <v>10.619094837123178</v>
      </c>
      <c r="J62" s="27">
        <f t="shared" si="9"/>
        <v>15.511529289641675</v>
      </c>
      <c r="K62" s="27">
        <f t="shared" si="9"/>
        <v>13.065312063382427</v>
      </c>
    </row>
    <row r="63" spans="1:11" ht="14.25" hidden="1">
      <c r="A63" s="1" t="s">
        <v>31</v>
      </c>
      <c r="B63" s="1">
        <v>4.29</v>
      </c>
      <c r="C63" s="27">
        <f t="shared" si="7"/>
        <v>24.061741971298506</v>
      </c>
      <c r="D63" s="27">
        <f t="shared" si="9"/>
        <v>21.045547939096142</v>
      </c>
      <c r="E63" s="27">
        <f t="shared" si="9"/>
        <v>22.553644955197328</v>
      </c>
      <c r="F63" s="27">
        <f t="shared" si="9"/>
        <v>24.622711390599815</v>
      </c>
      <c r="G63" s="27">
        <f t="shared" si="9"/>
        <v>25.096499999999999</v>
      </c>
      <c r="H63" s="27">
        <f t="shared" si="9"/>
        <v>24.859605695299908</v>
      </c>
      <c r="I63" s="27">
        <f t="shared" si="9"/>
        <v>24.342226680949164</v>
      </c>
      <c r="J63" s="27">
        <f t="shared" si="9"/>
        <v>23.071023969548072</v>
      </c>
      <c r="K63" s="27">
        <f t="shared" si="9"/>
        <v>23.706625325248616</v>
      </c>
    </row>
    <row r="64" spans="1:11" ht="14.25" hidden="1">
      <c r="A64" s="1" t="s">
        <v>32</v>
      </c>
      <c r="B64" s="1">
        <v>1.22</v>
      </c>
      <c r="C64" s="27">
        <f t="shared" si="7"/>
        <v>5.1941084651041747</v>
      </c>
      <c r="D64" s="27">
        <f t="shared" si="9"/>
        <v>5.7462163298114088</v>
      </c>
      <c r="E64" s="27">
        <f t="shared" si="9"/>
        <v>5.4701623974577922</v>
      </c>
      <c r="F64" s="27">
        <f t="shared" si="9"/>
        <v>5.8847177661659895</v>
      </c>
      <c r="G64" s="27">
        <f t="shared" si="9"/>
        <v>6.6489999999999991</v>
      </c>
      <c r="H64" s="27">
        <f t="shared" si="9"/>
        <v>6.2668588830829952</v>
      </c>
      <c r="I64" s="27">
        <f t="shared" si="9"/>
        <v>5.5394131156350825</v>
      </c>
      <c r="J64" s="27">
        <f t="shared" si="9"/>
        <v>6.197608164905704</v>
      </c>
      <c r="K64" s="27">
        <f t="shared" si="9"/>
        <v>5.8685106402703937</v>
      </c>
    </row>
    <row r="65" spans="1:11" ht="14.25" hidden="1">
      <c r="A65" s="1" t="s">
        <v>33</v>
      </c>
      <c r="B65" s="1">
        <v>0.47</v>
      </c>
      <c r="C65" s="27">
        <f t="shared" si="7"/>
        <v>2.7346212417457689</v>
      </c>
      <c r="D65" s="27">
        <f t="shared" si="9"/>
        <v>2.7146124506374547</v>
      </c>
      <c r="E65" s="27">
        <f t="shared" si="9"/>
        <v>2.7246168461916116</v>
      </c>
      <c r="F65" s="27">
        <f t="shared" si="9"/>
        <v>2.0032530875095049</v>
      </c>
      <c r="G65" s="27">
        <f t="shared" si="9"/>
        <v>2.7165999999999997</v>
      </c>
      <c r="H65" s="27">
        <f t="shared" si="9"/>
        <v>2.3599265437547521</v>
      </c>
      <c r="I65" s="27">
        <f t="shared" si="9"/>
        <v>2.3689371646276367</v>
      </c>
      <c r="J65" s="27">
        <f t="shared" si="9"/>
        <v>2.715606225318727</v>
      </c>
      <c r="K65" s="27">
        <f t="shared" si="9"/>
        <v>2.5422716949731821</v>
      </c>
    </row>
    <row r="66" spans="1:11" ht="14.25" hidden="1">
      <c r="A66" s="1" t="s">
        <v>34</v>
      </c>
      <c r="B66" s="1">
        <v>10.59</v>
      </c>
      <c r="C66" s="27">
        <f t="shared" si="7"/>
        <v>58.982573370012638</v>
      </c>
      <c r="D66" s="27">
        <f t="shared" si="9"/>
        <v>46.056810123416</v>
      </c>
      <c r="E66" s="27">
        <f t="shared" si="9"/>
        <v>52.519691746714315</v>
      </c>
      <c r="F66" s="27">
        <f t="shared" si="9"/>
        <v>38.843997670279066</v>
      </c>
      <c r="G66" s="27">
        <f t="shared" si="9"/>
        <v>56.021099999999997</v>
      </c>
      <c r="H66" s="27">
        <f t="shared" si="9"/>
        <v>47.432548835139535</v>
      </c>
      <c r="I66" s="27">
        <f t="shared" si="9"/>
        <v>48.913285520145848</v>
      </c>
      <c r="J66" s="27">
        <f t="shared" si="9"/>
        <v>51.038955061708002</v>
      </c>
      <c r="K66" s="27">
        <f t="shared" si="9"/>
        <v>49.976120290926929</v>
      </c>
    </row>
    <row r="67" spans="1:11" ht="14.25" hidden="1">
      <c r="A67" s="1" t="s">
        <v>35</v>
      </c>
      <c r="B67" s="1">
        <v>2.3199999999999998</v>
      </c>
      <c r="C67" s="27">
        <f t="shared" si="7"/>
        <v>16.559621783149854</v>
      </c>
      <c r="D67" s="27">
        <f t="shared" si="9"/>
        <v>10.958464469227847</v>
      </c>
      <c r="E67" s="27">
        <f t="shared" si="9"/>
        <v>13.759043126188852</v>
      </c>
      <c r="F67" s="27">
        <f t="shared" si="9"/>
        <v>17.242854182369779</v>
      </c>
      <c r="G67" s="27">
        <f t="shared" si="9"/>
        <v>13.687999999999997</v>
      </c>
      <c r="H67" s="27">
        <f t="shared" si="9"/>
        <v>15.465427091184891</v>
      </c>
      <c r="I67" s="27">
        <f t="shared" si="9"/>
        <v>16.901237982759817</v>
      </c>
      <c r="J67" s="27">
        <f t="shared" si="9"/>
        <v>12.323232234613922</v>
      </c>
      <c r="K67" s="27">
        <f t="shared" si="9"/>
        <v>14.612235108686869</v>
      </c>
    </row>
    <row r="68" spans="1:11" ht="14.25" hidden="1">
      <c r="B68" s="28"/>
      <c r="C68" s="21" t="s">
        <v>3</v>
      </c>
      <c r="D68" s="22" t="s">
        <v>4</v>
      </c>
      <c r="E68" s="23" t="s">
        <v>5</v>
      </c>
      <c r="F68" s="21" t="s">
        <v>3</v>
      </c>
      <c r="G68" s="22" t="s">
        <v>4</v>
      </c>
      <c r="H68" s="23" t="s">
        <v>6</v>
      </c>
      <c r="I68" s="24" t="s">
        <v>3</v>
      </c>
      <c r="J68" s="25" t="s">
        <v>4</v>
      </c>
      <c r="K68" s="26" t="s">
        <v>7</v>
      </c>
    </row>
    <row r="69" spans="1:11" ht="14.25" hidden="1">
      <c r="A69" s="1" t="s">
        <v>39</v>
      </c>
      <c r="B69" s="28" t="s">
        <v>40</v>
      </c>
      <c r="C69" s="29">
        <f>SUM(C41:C67)/100</f>
        <v>5.8591447889974493</v>
      </c>
      <c r="D69" s="29">
        <f>SUM(D41:D67)/100</f>
        <v>4.9985281432142479</v>
      </c>
      <c r="E69" s="29">
        <f>SUM(E41:E67)/100</f>
        <v>5.4288364661058495</v>
      </c>
      <c r="F69" s="29">
        <f t="shared" ref="F69:K69" si="10">SUM(F41:F67)/100</f>
        <v>4.3710495770407682</v>
      </c>
      <c r="G69" s="29">
        <f t="shared" si="10"/>
        <v>5.5312569999999992</v>
      </c>
      <c r="H69" s="29">
        <f t="shared" si="10"/>
        <v>4.9511532885203851</v>
      </c>
      <c r="I69" s="29">
        <f t="shared" si="10"/>
        <v>5.1150971830191079</v>
      </c>
      <c r="J69" s="29">
        <f t="shared" si="10"/>
        <v>5.2648925716071222</v>
      </c>
      <c r="K69" s="29">
        <f t="shared" si="10"/>
        <v>5.1899948773131177</v>
      </c>
    </row>
  </sheetData>
  <autoFilter ref="A2:K2" xr:uid="{FA3B449A-1327-41F4-A467-B201780AB5EB}">
    <sortState xmlns:xlrd2="http://schemas.microsoft.com/office/spreadsheetml/2017/richdata2" ref="A3:K29">
      <sortCondition ref="A2"/>
    </sortState>
  </autoFilter>
  <mergeCells count="3">
    <mergeCell ref="C1:E1"/>
    <mergeCell ref="F1:H1"/>
    <mergeCell ref="I1:K1"/>
  </mergeCells>
  <conditionalFormatting sqref="K3:K2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56706-BD3C-4A35-AAFC-92FD493D6021}">
  <dimension ref="A1:L69"/>
  <sheetViews>
    <sheetView zoomScale="80" zoomScaleNormal="80" workbookViewId="0">
      <selection activeCell="E76" sqref="E76"/>
    </sheetView>
  </sheetViews>
  <sheetFormatPr defaultColWidth="8.75" defaultRowHeight="14.25"/>
  <cols>
    <col min="1" max="1" width="11.875" style="1" bestFit="1" customWidth="1"/>
    <col min="2" max="2" width="19.625" style="1" bestFit="1" customWidth="1"/>
    <col min="3" max="11" width="15.25" style="1" customWidth="1"/>
    <col min="12" max="16384" width="8.75" style="1"/>
  </cols>
  <sheetData>
    <row r="1" spans="1:12" ht="54" customHeight="1" thickBot="1">
      <c r="C1" s="142" t="s">
        <v>41</v>
      </c>
      <c r="D1" s="143"/>
      <c r="E1" s="144"/>
      <c r="F1" s="51" t="s">
        <v>42</v>
      </c>
      <c r="G1" s="52"/>
      <c r="H1" s="53"/>
      <c r="I1" s="142" t="s">
        <v>43</v>
      </c>
      <c r="J1" s="143"/>
      <c r="K1" s="144"/>
      <c r="L1" s="45"/>
    </row>
    <row r="2" spans="1:12" ht="15">
      <c r="A2" s="2"/>
      <c r="B2" s="3" t="s">
        <v>8</v>
      </c>
      <c r="C2" s="54" t="s">
        <v>3</v>
      </c>
      <c r="D2" s="55" t="s">
        <v>4</v>
      </c>
      <c r="E2" s="56" t="s">
        <v>5</v>
      </c>
      <c r="F2" s="54" t="s">
        <v>3</v>
      </c>
      <c r="G2" s="55" t="s">
        <v>4</v>
      </c>
      <c r="H2" s="56" t="s">
        <v>6</v>
      </c>
      <c r="I2" s="54" t="s">
        <v>3</v>
      </c>
      <c r="J2" s="55" t="s">
        <v>4</v>
      </c>
      <c r="K2" s="57" t="s">
        <v>7</v>
      </c>
      <c r="L2" s="20"/>
    </row>
    <row r="3" spans="1:12" ht="15">
      <c r="A3" s="4">
        <v>1</v>
      </c>
      <c r="B3" s="5" t="s">
        <v>9</v>
      </c>
      <c r="C3" s="37">
        <v>2.7</v>
      </c>
      <c r="D3" s="1">
        <v>7.3</v>
      </c>
      <c r="E3" s="31">
        <f t="shared" ref="E3:E29" si="0">AVERAGE(C3:D3)</f>
        <v>5</v>
      </c>
      <c r="F3" s="37">
        <v>3.7</v>
      </c>
      <c r="G3" s="1">
        <v>6.3</v>
      </c>
      <c r="H3" s="31">
        <f t="shared" ref="H3:H29" si="1">AVERAGE(F3:G3)</f>
        <v>5</v>
      </c>
      <c r="I3" s="30">
        <v>3.2</v>
      </c>
      <c r="J3" s="27">
        <v>6.8</v>
      </c>
      <c r="K3" s="58">
        <v>5</v>
      </c>
      <c r="L3" s="44"/>
    </row>
    <row r="4" spans="1:12">
      <c r="A4" s="4">
        <v>2</v>
      </c>
      <c r="B4" s="5" t="s">
        <v>10</v>
      </c>
      <c r="C4" s="37">
        <v>3.3</v>
      </c>
      <c r="D4" s="1">
        <v>7.9</v>
      </c>
      <c r="E4" s="31">
        <f t="shared" si="0"/>
        <v>5.6</v>
      </c>
      <c r="F4" s="37">
        <v>3.6</v>
      </c>
      <c r="G4" s="1">
        <v>7.3</v>
      </c>
      <c r="H4" s="31">
        <f t="shared" si="1"/>
        <v>5.45</v>
      </c>
      <c r="I4" s="30">
        <v>3.4</v>
      </c>
      <c r="J4" s="27">
        <v>7.6</v>
      </c>
      <c r="K4" s="59">
        <v>5.5</v>
      </c>
      <c r="L4" s="20"/>
    </row>
    <row r="5" spans="1:12">
      <c r="A5" s="4">
        <v>3</v>
      </c>
      <c r="B5" s="5" t="s">
        <v>11</v>
      </c>
      <c r="C5" s="37">
        <v>1.5</v>
      </c>
      <c r="D5" s="1">
        <v>5.8</v>
      </c>
      <c r="E5" s="31">
        <f t="shared" si="0"/>
        <v>3.65</v>
      </c>
      <c r="F5" s="37">
        <v>1.5</v>
      </c>
      <c r="G5" s="1">
        <v>5.2</v>
      </c>
      <c r="H5" s="31">
        <f t="shared" si="1"/>
        <v>3.35</v>
      </c>
      <c r="I5" s="30">
        <v>1.5</v>
      </c>
      <c r="J5" s="27">
        <v>5.5</v>
      </c>
      <c r="K5" s="60">
        <v>3.5</v>
      </c>
      <c r="L5" s="20"/>
    </row>
    <row r="6" spans="1:12">
      <c r="A6" s="4">
        <v>4</v>
      </c>
      <c r="B6" s="5" t="s">
        <v>12</v>
      </c>
      <c r="C6" s="37">
        <v>1.4</v>
      </c>
      <c r="D6" s="1">
        <v>6</v>
      </c>
      <c r="E6" s="31">
        <f t="shared" si="0"/>
        <v>3.7</v>
      </c>
      <c r="F6" s="37">
        <v>2</v>
      </c>
      <c r="G6" s="1">
        <v>5.0999999999999996</v>
      </c>
      <c r="H6" s="31">
        <f t="shared" si="1"/>
        <v>3.55</v>
      </c>
      <c r="I6" s="30">
        <v>1.7</v>
      </c>
      <c r="J6" s="27">
        <v>5.5</v>
      </c>
      <c r="K6" s="61">
        <v>3.6</v>
      </c>
      <c r="L6" s="20"/>
    </row>
    <row r="7" spans="1:12">
      <c r="A7" s="4">
        <v>5</v>
      </c>
      <c r="B7" s="5" t="s">
        <v>13</v>
      </c>
      <c r="C7" s="37">
        <v>3.7</v>
      </c>
      <c r="D7" s="1">
        <v>8</v>
      </c>
      <c r="E7" s="31">
        <f t="shared" si="0"/>
        <v>5.85</v>
      </c>
      <c r="F7" s="37">
        <v>1.9</v>
      </c>
      <c r="G7" s="1">
        <v>7.8</v>
      </c>
      <c r="H7" s="31">
        <f t="shared" si="1"/>
        <v>4.8499999999999996</v>
      </c>
      <c r="I7" s="30">
        <v>2.8</v>
      </c>
      <c r="J7" s="27">
        <v>7.9</v>
      </c>
      <c r="K7" s="62">
        <v>5.3</v>
      </c>
      <c r="L7" s="20"/>
    </row>
    <row r="8" spans="1:12">
      <c r="A8" s="4">
        <v>6</v>
      </c>
      <c r="B8" s="5" t="s">
        <v>14</v>
      </c>
      <c r="C8" s="37">
        <v>2</v>
      </c>
      <c r="D8" s="1">
        <v>6.2</v>
      </c>
      <c r="E8" s="31">
        <f t="shared" si="0"/>
        <v>4.0999999999999996</v>
      </c>
      <c r="F8" s="37">
        <v>1.8</v>
      </c>
      <c r="G8" s="1">
        <v>4.3</v>
      </c>
      <c r="H8" s="31">
        <f t="shared" si="1"/>
        <v>3.05</v>
      </c>
      <c r="I8" s="30">
        <v>1.9</v>
      </c>
      <c r="J8" s="27">
        <v>5.2</v>
      </c>
      <c r="K8" s="63">
        <v>3.6</v>
      </c>
      <c r="L8" s="20"/>
    </row>
    <row r="9" spans="1:12">
      <c r="A9" s="4">
        <v>7</v>
      </c>
      <c r="B9" s="5" t="s">
        <v>15</v>
      </c>
      <c r="C9" s="37">
        <v>5</v>
      </c>
      <c r="D9" s="1">
        <v>7.9</v>
      </c>
      <c r="E9" s="31">
        <f t="shared" si="0"/>
        <v>6.45</v>
      </c>
      <c r="F9" s="37">
        <v>4.2</v>
      </c>
      <c r="G9" s="1">
        <v>7.2</v>
      </c>
      <c r="H9" s="31">
        <f t="shared" si="1"/>
        <v>5.7</v>
      </c>
      <c r="I9" s="30">
        <v>4.5999999999999996</v>
      </c>
      <c r="J9" s="27">
        <v>7.6</v>
      </c>
      <c r="K9" s="64">
        <v>6.1</v>
      </c>
      <c r="L9" s="20"/>
    </row>
    <row r="10" spans="1:12">
      <c r="A10" s="4">
        <v>8</v>
      </c>
      <c r="B10" s="5" t="s">
        <v>16</v>
      </c>
      <c r="C10" s="37">
        <v>4.3</v>
      </c>
      <c r="D10" s="1">
        <v>8</v>
      </c>
      <c r="E10" s="31">
        <f t="shared" si="0"/>
        <v>6.15</v>
      </c>
      <c r="F10" s="37">
        <v>3.7</v>
      </c>
      <c r="G10" s="1">
        <v>7.7</v>
      </c>
      <c r="H10" s="31">
        <f t="shared" si="1"/>
        <v>5.7</v>
      </c>
      <c r="I10" s="30">
        <v>4</v>
      </c>
      <c r="J10" s="27">
        <v>7.9</v>
      </c>
      <c r="K10" s="65">
        <v>5.9</v>
      </c>
      <c r="L10" s="20"/>
    </row>
    <row r="11" spans="1:12">
      <c r="A11" s="4">
        <v>9</v>
      </c>
      <c r="B11" s="5" t="s">
        <v>17</v>
      </c>
      <c r="C11" s="37">
        <v>6.2</v>
      </c>
      <c r="D11" s="1">
        <v>9.1</v>
      </c>
      <c r="E11" s="31">
        <f t="shared" si="0"/>
        <v>7.65</v>
      </c>
      <c r="F11" s="37">
        <v>6.8</v>
      </c>
      <c r="G11" s="1">
        <v>7.7</v>
      </c>
      <c r="H11" s="31">
        <f t="shared" si="1"/>
        <v>7.25</v>
      </c>
      <c r="I11" s="30">
        <v>6.5</v>
      </c>
      <c r="J11" s="27">
        <v>8.4</v>
      </c>
      <c r="K11" s="66">
        <v>7.4</v>
      </c>
      <c r="L11" s="20"/>
    </row>
    <row r="12" spans="1:12">
      <c r="A12" s="4">
        <v>10</v>
      </c>
      <c r="B12" s="5" t="s">
        <v>18</v>
      </c>
      <c r="C12" s="37">
        <v>3.5</v>
      </c>
      <c r="D12" s="1">
        <v>8.1999999999999993</v>
      </c>
      <c r="E12" s="31">
        <f t="shared" si="0"/>
        <v>5.85</v>
      </c>
      <c r="F12" s="37">
        <v>4.2</v>
      </c>
      <c r="G12" s="1">
        <v>5.9</v>
      </c>
      <c r="H12" s="31">
        <f t="shared" si="1"/>
        <v>5.0500000000000007</v>
      </c>
      <c r="I12" s="30">
        <v>3.8</v>
      </c>
      <c r="J12" s="27">
        <v>7.1</v>
      </c>
      <c r="K12" s="67">
        <v>5.4</v>
      </c>
      <c r="L12" s="20"/>
    </row>
    <row r="13" spans="1:12" ht="15">
      <c r="A13" s="4">
        <v>11</v>
      </c>
      <c r="B13" s="5" t="s">
        <v>19</v>
      </c>
      <c r="C13" s="37">
        <v>3.2</v>
      </c>
      <c r="D13" s="1">
        <v>8.1999999999999993</v>
      </c>
      <c r="E13" s="31">
        <f t="shared" si="0"/>
        <v>5.6999999999999993</v>
      </c>
      <c r="F13" s="37">
        <v>4</v>
      </c>
      <c r="G13" s="1">
        <v>5.9</v>
      </c>
      <c r="H13" s="31">
        <f t="shared" si="1"/>
        <v>4.95</v>
      </c>
      <c r="I13" s="30">
        <v>3.6</v>
      </c>
      <c r="J13" s="27">
        <v>7</v>
      </c>
      <c r="K13" s="68">
        <v>5.3</v>
      </c>
      <c r="L13" s="44"/>
    </row>
    <row r="14" spans="1:12">
      <c r="A14" s="4">
        <v>12</v>
      </c>
      <c r="B14" s="5" t="s">
        <v>20</v>
      </c>
      <c r="C14" s="37">
        <v>1.9</v>
      </c>
      <c r="D14" s="1">
        <v>6.2</v>
      </c>
      <c r="E14" s="31">
        <f t="shared" si="0"/>
        <v>4.05</v>
      </c>
      <c r="F14" s="37">
        <v>1.6</v>
      </c>
      <c r="G14" s="1">
        <v>6.8</v>
      </c>
      <c r="H14" s="31">
        <f t="shared" si="1"/>
        <v>4.2</v>
      </c>
      <c r="I14" s="30">
        <v>1.8</v>
      </c>
      <c r="J14" s="27">
        <v>6.5</v>
      </c>
      <c r="K14" s="69">
        <v>4.0999999999999996</v>
      </c>
      <c r="L14" s="20"/>
    </row>
    <row r="15" spans="1:12">
      <c r="A15" s="4">
        <v>13</v>
      </c>
      <c r="B15" s="5" t="s">
        <v>21</v>
      </c>
      <c r="C15" s="37">
        <v>1.6</v>
      </c>
      <c r="D15" s="1">
        <v>5.3</v>
      </c>
      <c r="E15" s="31">
        <f t="shared" si="0"/>
        <v>3.45</v>
      </c>
      <c r="F15" s="37">
        <v>1.9</v>
      </c>
      <c r="G15" s="1">
        <v>4.3</v>
      </c>
      <c r="H15" s="31">
        <f t="shared" si="1"/>
        <v>3.0999999999999996</v>
      </c>
      <c r="I15" s="30">
        <v>1.8</v>
      </c>
      <c r="J15" s="27">
        <v>4.8</v>
      </c>
      <c r="K15" s="70">
        <v>3.3</v>
      </c>
      <c r="L15" s="20"/>
    </row>
    <row r="16" spans="1:12">
      <c r="A16" s="4">
        <v>14</v>
      </c>
      <c r="B16" s="5" t="s">
        <v>22</v>
      </c>
      <c r="C16" s="37">
        <v>6.3</v>
      </c>
      <c r="D16" s="1">
        <v>8</v>
      </c>
      <c r="E16" s="31">
        <f t="shared" si="0"/>
        <v>7.15</v>
      </c>
      <c r="F16" s="37">
        <v>4.9000000000000004</v>
      </c>
      <c r="G16" s="1">
        <v>7.2</v>
      </c>
      <c r="H16" s="31">
        <f t="shared" si="1"/>
        <v>6.0500000000000007</v>
      </c>
      <c r="I16" s="30">
        <v>5.6</v>
      </c>
      <c r="J16" s="27">
        <v>7.6</v>
      </c>
      <c r="K16" s="71">
        <v>6.6</v>
      </c>
      <c r="L16" s="20"/>
    </row>
    <row r="17" spans="1:12" ht="15">
      <c r="A17" s="4">
        <v>15</v>
      </c>
      <c r="B17" s="5" t="s">
        <v>23</v>
      </c>
      <c r="C17" s="37">
        <v>1.8</v>
      </c>
      <c r="D17" s="1">
        <v>7.2</v>
      </c>
      <c r="E17" s="31">
        <f t="shared" si="0"/>
        <v>4.5</v>
      </c>
      <c r="F17" s="37">
        <v>2.2999999999999998</v>
      </c>
      <c r="G17" s="1">
        <v>6</v>
      </c>
      <c r="H17" s="31">
        <f t="shared" si="1"/>
        <v>4.1500000000000004</v>
      </c>
      <c r="I17" s="30">
        <v>2.1</v>
      </c>
      <c r="J17" s="27">
        <v>6.6</v>
      </c>
      <c r="K17" s="72">
        <v>4.3</v>
      </c>
      <c r="L17" s="44"/>
    </row>
    <row r="18" spans="1:12">
      <c r="A18" s="4">
        <v>16</v>
      </c>
      <c r="B18" s="5" t="s">
        <v>24</v>
      </c>
      <c r="C18" s="37">
        <v>2.2000000000000002</v>
      </c>
      <c r="D18" s="1">
        <v>7.3</v>
      </c>
      <c r="E18" s="31">
        <f t="shared" si="0"/>
        <v>4.75</v>
      </c>
      <c r="F18" s="37">
        <v>2.5</v>
      </c>
      <c r="G18" s="1">
        <v>5.0999999999999996</v>
      </c>
      <c r="H18" s="31">
        <f t="shared" si="1"/>
        <v>3.8</v>
      </c>
      <c r="I18" s="30">
        <v>2.2999999999999998</v>
      </c>
      <c r="J18" s="27">
        <v>6.2</v>
      </c>
      <c r="K18" s="73">
        <v>4.3</v>
      </c>
      <c r="L18" s="20"/>
    </row>
    <row r="19" spans="1:12">
      <c r="A19" s="4">
        <v>17</v>
      </c>
      <c r="B19" s="5" t="s">
        <v>25</v>
      </c>
      <c r="C19" s="37">
        <v>2.2000000000000002</v>
      </c>
      <c r="D19" s="1">
        <v>6.7</v>
      </c>
      <c r="E19" s="31">
        <f t="shared" si="0"/>
        <v>4.45</v>
      </c>
      <c r="F19" s="37">
        <v>2.6</v>
      </c>
      <c r="G19" s="1">
        <v>5.5</v>
      </c>
      <c r="H19" s="31">
        <f t="shared" si="1"/>
        <v>4.05</v>
      </c>
      <c r="I19" s="30">
        <v>2.4</v>
      </c>
      <c r="J19" s="27">
        <v>6.1</v>
      </c>
      <c r="K19" s="74">
        <v>4.2</v>
      </c>
      <c r="L19" s="20"/>
    </row>
    <row r="20" spans="1:12">
      <c r="A20" s="4">
        <v>18</v>
      </c>
      <c r="B20" s="5" t="s">
        <v>26</v>
      </c>
      <c r="C20" s="37">
        <v>6.2</v>
      </c>
      <c r="D20" s="1">
        <v>8.5</v>
      </c>
      <c r="E20" s="31">
        <f t="shared" si="0"/>
        <v>7.35</v>
      </c>
      <c r="F20" s="37">
        <v>5.2</v>
      </c>
      <c r="G20" s="1">
        <v>8.4</v>
      </c>
      <c r="H20" s="31">
        <f t="shared" si="1"/>
        <v>6.8000000000000007</v>
      </c>
      <c r="I20" s="30">
        <v>5.7</v>
      </c>
      <c r="J20" s="27">
        <v>8.5</v>
      </c>
      <c r="K20" s="75">
        <v>7.1</v>
      </c>
      <c r="L20" s="20"/>
    </row>
    <row r="21" spans="1:12">
      <c r="A21" s="4">
        <v>19</v>
      </c>
      <c r="B21" s="5" t="s">
        <v>27</v>
      </c>
      <c r="C21" s="37">
        <v>3.4</v>
      </c>
      <c r="D21" s="1">
        <v>6</v>
      </c>
      <c r="E21" s="31">
        <f t="shared" si="0"/>
        <v>4.7</v>
      </c>
      <c r="F21" s="37">
        <v>2</v>
      </c>
      <c r="G21" s="1">
        <v>7.8</v>
      </c>
      <c r="H21" s="31">
        <f t="shared" si="1"/>
        <v>4.9000000000000004</v>
      </c>
      <c r="I21" s="30">
        <v>2.7</v>
      </c>
      <c r="J21" s="27">
        <v>6.9</v>
      </c>
      <c r="K21" s="76">
        <v>4.8</v>
      </c>
      <c r="L21" s="20"/>
    </row>
    <row r="22" spans="1:12" ht="15">
      <c r="A22" s="4">
        <v>20</v>
      </c>
      <c r="B22" s="5" t="s">
        <v>28</v>
      </c>
      <c r="C22" s="37">
        <v>4.5</v>
      </c>
      <c r="D22" s="1">
        <v>8.5</v>
      </c>
      <c r="E22" s="31">
        <f t="shared" si="0"/>
        <v>6.5</v>
      </c>
      <c r="F22" s="37">
        <v>5.2</v>
      </c>
      <c r="G22" s="1">
        <v>6.8</v>
      </c>
      <c r="H22" s="31">
        <f t="shared" si="1"/>
        <v>6</v>
      </c>
      <c r="I22" s="30">
        <v>4.9000000000000004</v>
      </c>
      <c r="J22" s="27">
        <v>7.7</v>
      </c>
      <c r="K22" s="77">
        <v>6.3</v>
      </c>
      <c r="L22" s="44"/>
    </row>
    <row r="23" spans="1:12">
      <c r="A23" s="4">
        <v>21</v>
      </c>
      <c r="B23" s="5" t="s">
        <v>29</v>
      </c>
      <c r="C23" s="37">
        <v>1.4</v>
      </c>
      <c r="D23" s="1">
        <v>6</v>
      </c>
      <c r="E23" s="31">
        <f t="shared" si="0"/>
        <v>3.7</v>
      </c>
      <c r="F23" s="37">
        <v>2.1</v>
      </c>
      <c r="G23" s="1">
        <v>5</v>
      </c>
      <c r="H23" s="31">
        <f t="shared" si="1"/>
        <v>3.55</v>
      </c>
      <c r="I23" s="30">
        <v>1.7</v>
      </c>
      <c r="J23" s="27">
        <v>5.5</v>
      </c>
      <c r="K23" s="61">
        <v>3.6</v>
      </c>
      <c r="L23" s="20"/>
    </row>
    <row r="24" spans="1:12">
      <c r="A24" s="4">
        <v>22</v>
      </c>
      <c r="B24" s="5" t="s">
        <v>30</v>
      </c>
      <c r="C24" s="37">
        <v>2.2999999999999998</v>
      </c>
      <c r="D24" s="1">
        <v>7.1</v>
      </c>
      <c r="E24" s="31">
        <f t="shared" si="0"/>
        <v>4.6999999999999993</v>
      </c>
      <c r="F24" s="37">
        <v>2.2999999999999998</v>
      </c>
      <c r="G24" s="1">
        <v>6.7</v>
      </c>
      <c r="H24" s="31">
        <f t="shared" si="1"/>
        <v>4.5</v>
      </c>
      <c r="I24" s="30">
        <v>2.2999999999999998</v>
      </c>
      <c r="J24" s="27">
        <v>6.9</v>
      </c>
      <c r="K24" s="78">
        <v>4.5999999999999996</v>
      </c>
      <c r="L24" s="20"/>
    </row>
    <row r="25" spans="1:12">
      <c r="A25" s="4">
        <v>23</v>
      </c>
      <c r="B25" s="5" t="s">
        <v>31</v>
      </c>
      <c r="C25" s="37">
        <v>1.7</v>
      </c>
      <c r="D25" s="1">
        <v>4.9000000000000004</v>
      </c>
      <c r="E25" s="31">
        <f t="shared" si="0"/>
        <v>3.3000000000000003</v>
      </c>
      <c r="F25" s="37">
        <v>1.5</v>
      </c>
      <c r="G25" s="1">
        <v>4.8</v>
      </c>
      <c r="H25" s="31">
        <f t="shared" si="1"/>
        <v>3.15</v>
      </c>
      <c r="I25" s="30">
        <v>1.6</v>
      </c>
      <c r="J25" s="27">
        <v>4.8</v>
      </c>
      <c r="K25" s="79">
        <v>3.2</v>
      </c>
      <c r="L25" s="20"/>
    </row>
    <row r="26" spans="1:12">
      <c r="A26" s="4">
        <v>24</v>
      </c>
      <c r="B26" s="5" t="s">
        <v>32</v>
      </c>
      <c r="C26" s="37">
        <v>1.2</v>
      </c>
      <c r="D26" s="1">
        <v>5.9</v>
      </c>
      <c r="E26" s="31">
        <f t="shared" si="0"/>
        <v>3.5500000000000003</v>
      </c>
      <c r="F26" s="37">
        <v>1.8</v>
      </c>
      <c r="G26" s="1">
        <v>4.5999999999999996</v>
      </c>
      <c r="H26" s="31">
        <f t="shared" si="1"/>
        <v>3.1999999999999997</v>
      </c>
      <c r="I26" s="30">
        <v>1.5</v>
      </c>
      <c r="J26" s="27">
        <v>5.3</v>
      </c>
      <c r="K26" s="80">
        <v>3.4</v>
      </c>
      <c r="L26" s="20"/>
    </row>
    <row r="27" spans="1:12">
      <c r="A27" s="4">
        <v>25</v>
      </c>
      <c r="B27" s="5" t="s">
        <v>33</v>
      </c>
      <c r="C27" s="37">
        <v>2.2999999999999998</v>
      </c>
      <c r="D27" s="1">
        <v>8.6999999999999993</v>
      </c>
      <c r="E27" s="31">
        <f t="shared" si="0"/>
        <v>5.5</v>
      </c>
      <c r="F27" s="37">
        <v>3.4</v>
      </c>
      <c r="G27" s="1">
        <v>7.9</v>
      </c>
      <c r="H27" s="31">
        <f t="shared" si="1"/>
        <v>5.65</v>
      </c>
      <c r="I27" s="30">
        <v>2.9</v>
      </c>
      <c r="J27" s="27">
        <v>8.3000000000000007</v>
      </c>
      <c r="K27" s="81">
        <v>5.6</v>
      </c>
      <c r="L27" s="20"/>
    </row>
    <row r="28" spans="1:12">
      <c r="A28" s="4">
        <v>26</v>
      </c>
      <c r="B28" s="5" t="s">
        <v>34</v>
      </c>
      <c r="C28" s="37">
        <v>2.5</v>
      </c>
      <c r="D28" s="1">
        <v>7.4</v>
      </c>
      <c r="E28" s="31">
        <f t="shared" si="0"/>
        <v>4.95</v>
      </c>
      <c r="F28" s="37">
        <v>2.5</v>
      </c>
      <c r="G28" s="1">
        <v>6.7</v>
      </c>
      <c r="H28" s="31">
        <f t="shared" si="1"/>
        <v>4.5999999999999996</v>
      </c>
      <c r="I28" s="30">
        <v>2.5</v>
      </c>
      <c r="J28" s="27">
        <v>7</v>
      </c>
      <c r="K28" s="82">
        <v>4.8</v>
      </c>
      <c r="L28" s="20"/>
    </row>
    <row r="29" spans="1:12" ht="15" thickBot="1">
      <c r="A29" s="12">
        <v>27</v>
      </c>
      <c r="B29" s="13" t="s">
        <v>35</v>
      </c>
      <c r="C29" s="39">
        <v>6.1</v>
      </c>
      <c r="D29" s="50">
        <v>7.7</v>
      </c>
      <c r="E29" s="34">
        <f t="shared" si="0"/>
        <v>6.9</v>
      </c>
      <c r="F29" s="39">
        <v>6.3</v>
      </c>
      <c r="G29" s="50">
        <v>7.1</v>
      </c>
      <c r="H29" s="34">
        <f t="shared" si="1"/>
        <v>6.6999999999999993</v>
      </c>
      <c r="I29" s="32">
        <v>6.2</v>
      </c>
      <c r="J29" s="33">
        <v>7.4</v>
      </c>
      <c r="K29" s="83">
        <v>6.8</v>
      </c>
      <c r="L29" s="20"/>
    </row>
    <row r="30" spans="1:12">
      <c r="A30" s="20"/>
      <c r="B30" s="20" t="s">
        <v>36</v>
      </c>
      <c r="C30" s="35">
        <f>C69</f>
        <v>2.7861099999999999</v>
      </c>
      <c r="D30" s="35">
        <f t="shared" ref="D30:K30" si="2">D69</f>
        <v>7.3513600000000006</v>
      </c>
      <c r="E30" s="35">
        <f t="shared" si="2"/>
        <v>5.0687349999999993</v>
      </c>
      <c r="F30" s="35">
        <f t="shared" si="2"/>
        <v>3.2066200000000009</v>
      </c>
      <c r="G30" s="35">
        <f t="shared" si="2"/>
        <v>5.9880800000000001</v>
      </c>
      <c r="H30" s="35">
        <f t="shared" si="2"/>
        <v>4.5973500000000014</v>
      </c>
      <c r="I30" s="35">
        <f>I69</f>
        <v>2.9942800000000007</v>
      </c>
      <c r="J30" s="35">
        <f t="shared" si="2"/>
        <v>6.6623499999999991</v>
      </c>
      <c r="K30" s="35">
        <f t="shared" si="2"/>
        <v>4.8184000000000005</v>
      </c>
      <c r="L30" s="20"/>
    </row>
    <row r="31" spans="1:12" ht="15" hidden="1">
      <c r="A31" s="20"/>
      <c r="B31" s="20"/>
      <c r="C31" s="20"/>
      <c r="D31" s="20"/>
      <c r="E31" s="20"/>
      <c r="F31" s="20"/>
      <c r="G31" s="20"/>
      <c r="H31" s="20"/>
      <c r="I31" s="44"/>
      <c r="J31" s="44"/>
      <c r="K31" s="44"/>
      <c r="L31" s="20"/>
    </row>
    <row r="32" spans="1:12" hidden="1"/>
    <row r="33" spans="1:11" hidden="1"/>
    <row r="34" spans="1:11" hidden="1"/>
    <row r="35" spans="1:11" hidden="1"/>
    <row r="36" spans="1:11" hidden="1"/>
    <row r="37" spans="1:11" hidden="1"/>
    <row r="38" spans="1:11" hidden="1"/>
    <row r="39" spans="1:11" hidden="1"/>
    <row r="40" spans="1:11" hidden="1">
      <c r="B40" s="1" t="s">
        <v>38</v>
      </c>
      <c r="C40" s="21" t="s">
        <v>3</v>
      </c>
      <c r="D40" s="22" t="s">
        <v>4</v>
      </c>
      <c r="E40" s="23" t="s">
        <v>5</v>
      </c>
      <c r="F40" s="21" t="s">
        <v>3</v>
      </c>
      <c r="G40" s="22" t="s">
        <v>4</v>
      </c>
      <c r="H40" s="23" t="s">
        <v>6</v>
      </c>
      <c r="I40" s="24" t="s">
        <v>3</v>
      </c>
      <c r="J40" s="25" t="s">
        <v>4</v>
      </c>
      <c r="K40" s="26" t="s">
        <v>7</v>
      </c>
    </row>
    <row r="41" spans="1:11" hidden="1">
      <c r="A41" s="1" t="s">
        <v>9</v>
      </c>
      <c r="B41" s="1">
        <v>1.99</v>
      </c>
      <c r="C41" s="27">
        <f>C3*$B41</f>
        <v>5.3730000000000002</v>
      </c>
      <c r="D41" s="27">
        <f>D3*$B41</f>
        <v>14.526999999999999</v>
      </c>
      <c r="E41" s="27">
        <f t="shared" ref="E41:K41" si="3">E3*$B41</f>
        <v>9.9499999999999993</v>
      </c>
      <c r="F41" s="27">
        <f t="shared" si="3"/>
        <v>7.3630000000000004</v>
      </c>
      <c r="G41" s="27">
        <f t="shared" si="3"/>
        <v>12.536999999999999</v>
      </c>
      <c r="H41" s="27">
        <f t="shared" si="3"/>
        <v>9.9499999999999993</v>
      </c>
      <c r="I41" s="27">
        <f t="shared" si="3"/>
        <v>6.3680000000000003</v>
      </c>
      <c r="J41" s="27">
        <f t="shared" si="3"/>
        <v>13.532</v>
      </c>
      <c r="K41" s="27">
        <f t="shared" si="3"/>
        <v>9.9499999999999993</v>
      </c>
    </row>
    <row r="42" spans="1:11" hidden="1">
      <c r="A42" s="1" t="s">
        <v>10</v>
      </c>
      <c r="B42" s="1">
        <v>2.58</v>
      </c>
      <c r="C42" s="27">
        <f t="shared" ref="C42:C67" si="4">C4*$B42</f>
        <v>8.5139999999999993</v>
      </c>
      <c r="D42" s="27">
        <f t="shared" ref="D42:K57" si="5">D4*$B42</f>
        <v>20.382000000000001</v>
      </c>
      <c r="E42" s="27">
        <f t="shared" si="5"/>
        <v>14.447999999999999</v>
      </c>
      <c r="F42" s="27">
        <f t="shared" si="5"/>
        <v>9.2880000000000003</v>
      </c>
      <c r="G42" s="27">
        <f t="shared" si="5"/>
        <v>18.834</v>
      </c>
      <c r="H42" s="27">
        <f t="shared" si="5"/>
        <v>14.061000000000002</v>
      </c>
      <c r="I42" s="27">
        <f t="shared" si="5"/>
        <v>8.7720000000000002</v>
      </c>
      <c r="J42" s="27">
        <f t="shared" si="5"/>
        <v>19.608000000000001</v>
      </c>
      <c r="K42" s="27">
        <f t="shared" si="5"/>
        <v>14.190000000000001</v>
      </c>
    </row>
    <row r="43" spans="1:11" hidden="1">
      <c r="A43" s="1" t="s">
        <v>11</v>
      </c>
      <c r="B43" s="1">
        <v>1.55</v>
      </c>
      <c r="C43" s="27">
        <f t="shared" si="4"/>
        <v>2.3250000000000002</v>
      </c>
      <c r="D43" s="27">
        <f t="shared" si="5"/>
        <v>8.99</v>
      </c>
      <c r="E43" s="27">
        <f t="shared" si="5"/>
        <v>5.6574999999999998</v>
      </c>
      <c r="F43" s="27">
        <f t="shared" si="5"/>
        <v>2.3250000000000002</v>
      </c>
      <c r="G43" s="27">
        <f t="shared" si="5"/>
        <v>8.06</v>
      </c>
      <c r="H43" s="27">
        <f t="shared" si="5"/>
        <v>5.1924999999999999</v>
      </c>
      <c r="I43" s="27">
        <f t="shared" si="5"/>
        <v>2.3250000000000002</v>
      </c>
      <c r="J43" s="27">
        <f t="shared" si="5"/>
        <v>8.5250000000000004</v>
      </c>
      <c r="K43" s="27">
        <f t="shared" si="5"/>
        <v>5.4249999999999998</v>
      </c>
    </row>
    <row r="44" spans="1:11" hidden="1">
      <c r="A44" s="1" t="s">
        <v>12</v>
      </c>
      <c r="B44" s="1">
        <v>0.9</v>
      </c>
      <c r="C44" s="27">
        <f t="shared" si="4"/>
        <v>1.26</v>
      </c>
      <c r="D44" s="27">
        <f t="shared" si="5"/>
        <v>5.4</v>
      </c>
      <c r="E44" s="27">
        <f t="shared" si="5"/>
        <v>3.33</v>
      </c>
      <c r="F44" s="27">
        <f t="shared" si="5"/>
        <v>1.8</v>
      </c>
      <c r="G44" s="27">
        <f t="shared" si="5"/>
        <v>4.59</v>
      </c>
      <c r="H44" s="27">
        <f t="shared" si="5"/>
        <v>3.1949999999999998</v>
      </c>
      <c r="I44" s="27">
        <f t="shared" si="5"/>
        <v>1.53</v>
      </c>
      <c r="J44" s="27">
        <f t="shared" si="5"/>
        <v>4.95</v>
      </c>
      <c r="K44" s="27">
        <f t="shared" si="5"/>
        <v>3.24</v>
      </c>
    </row>
    <row r="45" spans="1:11" hidden="1">
      <c r="A45" s="1" t="s">
        <v>13</v>
      </c>
      <c r="B45" s="1">
        <v>0.2</v>
      </c>
      <c r="C45" s="27">
        <f t="shared" si="4"/>
        <v>0.7400000000000001</v>
      </c>
      <c r="D45" s="27">
        <f t="shared" si="5"/>
        <v>1.6</v>
      </c>
      <c r="E45" s="27">
        <f t="shared" si="5"/>
        <v>1.17</v>
      </c>
      <c r="F45" s="27">
        <f t="shared" si="5"/>
        <v>0.38</v>
      </c>
      <c r="G45" s="27">
        <f t="shared" si="5"/>
        <v>1.56</v>
      </c>
      <c r="H45" s="27">
        <f t="shared" si="5"/>
        <v>0.97</v>
      </c>
      <c r="I45" s="27">
        <f t="shared" si="5"/>
        <v>0.55999999999999994</v>
      </c>
      <c r="J45" s="27">
        <f t="shared" si="5"/>
        <v>1.58</v>
      </c>
      <c r="K45" s="27">
        <f t="shared" si="5"/>
        <v>1.06</v>
      </c>
    </row>
    <row r="46" spans="1:11" hidden="1">
      <c r="A46" s="1" t="s">
        <v>14</v>
      </c>
      <c r="B46" s="1">
        <v>2.36</v>
      </c>
      <c r="C46" s="27">
        <f t="shared" si="4"/>
        <v>4.72</v>
      </c>
      <c r="D46" s="27">
        <f t="shared" si="5"/>
        <v>14.632</v>
      </c>
      <c r="E46" s="27">
        <f t="shared" si="5"/>
        <v>9.6759999999999984</v>
      </c>
      <c r="F46" s="27">
        <f t="shared" si="5"/>
        <v>4.2480000000000002</v>
      </c>
      <c r="G46" s="27">
        <f t="shared" si="5"/>
        <v>10.148</v>
      </c>
      <c r="H46" s="27">
        <f t="shared" si="5"/>
        <v>7.1979999999999995</v>
      </c>
      <c r="I46" s="27">
        <f t="shared" si="5"/>
        <v>4.484</v>
      </c>
      <c r="J46" s="27">
        <f t="shared" si="5"/>
        <v>12.272</v>
      </c>
      <c r="K46" s="27">
        <f t="shared" si="5"/>
        <v>8.4960000000000004</v>
      </c>
    </row>
    <row r="47" spans="1:11" hidden="1">
      <c r="A47" s="1" t="s">
        <v>15</v>
      </c>
      <c r="B47" s="1">
        <v>1.3</v>
      </c>
      <c r="C47" s="27">
        <f t="shared" si="4"/>
        <v>6.5</v>
      </c>
      <c r="D47" s="27">
        <f t="shared" si="5"/>
        <v>10.270000000000001</v>
      </c>
      <c r="E47" s="27">
        <f t="shared" si="5"/>
        <v>8.3849999999999998</v>
      </c>
      <c r="F47" s="27">
        <f t="shared" si="5"/>
        <v>5.4600000000000009</v>
      </c>
      <c r="G47" s="27">
        <f t="shared" si="5"/>
        <v>9.3600000000000012</v>
      </c>
      <c r="H47" s="27">
        <f t="shared" si="5"/>
        <v>7.41</v>
      </c>
      <c r="I47" s="27">
        <f t="shared" si="5"/>
        <v>5.9799999999999995</v>
      </c>
      <c r="J47" s="27">
        <f t="shared" si="5"/>
        <v>9.879999999999999</v>
      </c>
      <c r="K47" s="27">
        <f t="shared" si="5"/>
        <v>7.93</v>
      </c>
    </row>
    <row r="48" spans="1:11" hidden="1">
      <c r="A48" s="1" t="s">
        <v>16</v>
      </c>
      <c r="B48" s="1">
        <v>0.3</v>
      </c>
      <c r="C48" s="27">
        <f t="shared" si="4"/>
        <v>1.2899999999999998</v>
      </c>
      <c r="D48" s="27">
        <f t="shared" si="5"/>
        <v>2.4</v>
      </c>
      <c r="E48" s="27">
        <f t="shared" si="5"/>
        <v>1.845</v>
      </c>
      <c r="F48" s="27">
        <f t="shared" si="5"/>
        <v>1.1100000000000001</v>
      </c>
      <c r="G48" s="27">
        <f t="shared" si="5"/>
        <v>2.31</v>
      </c>
      <c r="H48" s="27">
        <f t="shared" si="5"/>
        <v>1.71</v>
      </c>
      <c r="I48" s="27">
        <f t="shared" si="5"/>
        <v>1.2</v>
      </c>
      <c r="J48" s="27">
        <f t="shared" si="5"/>
        <v>2.37</v>
      </c>
      <c r="K48" s="27">
        <f t="shared" si="5"/>
        <v>1.77</v>
      </c>
    </row>
    <row r="49" spans="1:11" hidden="1">
      <c r="A49" s="1" t="s">
        <v>17</v>
      </c>
      <c r="B49" s="1">
        <v>1.24</v>
      </c>
      <c r="C49" s="27">
        <f t="shared" si="4"/>
        <v>7.6879999999999997</v>
      </c>
      <c r="D49" s="27">
        <f t="shared" si="5"/>
        <v>11.283999999999999</v>
      </c>
      <c r="E49" s="27">
        <f t="shared" si="5"/>
        <v>9.4860000000000007</v>
      </c>
      <c r="F49" s="27">
        <f t="shared" si="5"/>
        <v>8.4320000000000004</v>
      </c>
      <c r="G49" s="27">
        <f t="shared" si="5"/>
        <v>9.548</v>
      </c>
      <c r="H49" s="27">
        <f t="shared" si="5"/>
        <v>8.99</v>
      </c>
      <c r="I49" s="27">
        <f t="shared" si="5"/>
        <v>8.06</v>
      </c>
      <c r="J49" s="27">
        <f t="shared" si="5"/>
        <v>10.416</v>
      </c>
      <c r="K49" s="27">
        <f t="shared" si="5"/>
        <v>9.1760000000000002</v>
      </c>
    </row>
    <row r="50" spans="1:11" hidden="1">
      <c r="A50" s="1" t="s">
        <v>18</v>
      </c>
      <c r="B50" s="1">
        <v>15.07</v>
      </c>
      <c r="C50" s="27">
        <f t="shared" si="4"/>
        <v>52.745000000000005</v>
      </c>
      <c r="D50" s="27">
        <f t="shared" si="5"/>
        <v>123.574</v>
      </c>
      <c r="E50" s="27">
        <f t="shared" si="5"/>
        <v>88.159499999999994</v>
      </c>
      <c r="F50" s="27">
        <f t="shared" si="5"/>
        <v>63.294000000000004</v>
      </c>
      <c r="G50" s="27">
        <f t="shared" si="5"/>
        <v>88.913000000000011</v>
      </c>
      <c r="H50" s="27">
        <f t="shared" si="5"/>
        <v>76.103500000000011</v>
      </c>
      <c r="I50" s="27">
        <f t="shared" si="5"/>
        <v>57.265999999999998</v>
      </c>
      <c r="J50" s="27">
        <f t="shared" si="5"/>
        <v>106.997</v>
      </c>
      <c r="K50" s="27">
        <f t="shared" si="5"/>
        <v>81.378</v>
      </c>
    </row>
    <row r="51" spans="1:11" hidden="1">
      <c r="A51" s="1" t="s">
        <v>19</v>
      </c>
      <c r="B51" s="1">
        <v>18.57</v>
      </c>
      <c r="C51" s="27">
        <f t="shared" si="4"/>
        <v>59.424000000000007</v>
      </c>
      <c r="D51" s="27">
        <f t="shared" si="5"/>
        <v>152.274</v>
      </c>
      <c r="E51" s="27">
        <f t="shared" si="5"/>
        <v>105.84899999999999</v>
      </c>
      <c r="F51" s="27">
        <f t="shared" si="5"/>
        <v>74.28</v>
      </c>
      <c r="G51" s="27">
        <f t="shared" si="5"/>
        <v>109.563</v>
      </c>
      <c r="H51" s="27">
        <f t="shared" si="5"/>
        <v>91.921500000000009</v>
      </c>
      <c r="I51" s="27">
        <f t="shared" si="5"/>
        <v>66.852000000000004</v>
      </c>
      <c r="J51" s="27">
        <f t="shared" si="5"/>
        <v>129.99</v>
      </c>
      <c r="K51" s="27">
        <f t="shared" si="5"/>
        <v>98.420999999999992</v>
      </c>
    </row>
    <row r="52" spans="1:11" hidden="1">
      <c r="A52" s="1" t="s">
        <v>20</v>
      </c>
      <c r="B52" s="1">
        <v>2.39</v>
      </c>
      <c r="C52" s="27">
        <f t="shared" si="4"/>
        <v>4.5410000000000004</v>
      </c>
      <c r="D52" s="27">
        <f t="shared" si="5"/>
        <v>14.818000000000001</v>
      </c>
      <c r="E52" s="27">
        <f t="shared" si="5"/>
        <v>9.6795000000000009</v>
      </c>
      <c r="F52" s="27">
        <f t="shared" si="5"/>
        <v>3.8240000000000003</v>
      </c>
      <c r="G52" s="27">
        <f t="shared" si="5"/>
        <v>16.251999999999999</v>
      </c>
      <c r="H52" s="27">
        <f t="shared" si="5"/>
        <v>10.038</v>
      </c>
      <c r="I52" s="27">
        <f t="shared" si="5"/>
        <v>4.3020000000000005</v>
      </c>
      <c r="J52" s="27">
        <f t="shared" si="5"/>
        <v>15.535</v>
      </c>
      <c r="K52" s="27">
        <f t="shared" si="5"/>
        <v>9.7989999999999995</v>
      </c>
    </row>
    <row r="53" spans="1:11" hidden="1">
      <c r="A53" s="1" t="s">
        <v>21</v>
      </c>
      <c r="B53" s="1">
        <v>2.17</v>
      </c>
      <c r="C53" s="27">
        <f t="shared" si="4"/>
        <v>3.472</v>
      </c>
      <c r="D53" s="27">
        <f t="shared" si="5"/>
        <v>11.500999999999999</v>
      </c>
      <c r="E53" s="27">
        <f t="shared" si="5"/>
        <v>7.4865000000000004</v>
      </c>
      <c r="F53" s="27">
        <f t="shared" si="5"/>
        <v>4.1229999999999993</v>
      </c>
      <c r="G53" s="27">
        <f t="shared" si="5"/>
        <v>9.3309999999999995</v>
      </c>
      <c r="H53" s="27">
        <f t="shared" si="5"/>
        <v>6.7269999999999994</v>
      </c>
      <c r="I53" s="27">
        <f t="shared" si="5"/>
        <v>3.9060000000000001</v>
      </c>
      <c r="J53" s="27">
        <f t="shared" si="5"/>
        <v>10.415999999999999</v>
      </c>
      <c r="K53" s="27">
        <f t="shared" si="5"/>
        <v>7.1609999999999996</v>
      </c>
    </row>
    <row r="54" spans="1:11" hidden="1">
      <c r="A54" s="1" t="s">
        <v>22</v>
      </c>
      <c r="B54" s="1">
        <v>1.1200000000000001</v>
      </c>
      <c r="C54" s="27">
        <f t="shared" si="4"/>
        <v>7.056</v>
      </c>
      <c r="D54" s="27">
        <f t="shared" si="5"/>
        <v>8.9600000000000009</v>
      </c>
      <c r="E54" s="27">
        <f t="shared" si="5"/>
        <v>8.0080000000000009</v>
      </c>
      <c r="F54" s="27">
        <f t="shared" si="5"/>
        <v>5.4880000000000013</v>
      </c>
      <c r="G54" s="27">
        <f t="shared" si="5"/>
        <v>8.0640000000000018</v>
      </c>
      <c r="H54" s="27">
        <f t="shared" si="5"/>
        <v>6.7760000000000016</v>
      </c>
      <c r="I54" s="27">
        <f t="shared" si="5"/>
        <v>6.2720000000000002</v>
      </c>
      <c r="J54" s="27">
        <f t="shared" si="5"/>
        <v>8.5120000000000005</v>
      </c>
      <c r="K54" s="27">
        <f t="shared" si="5"/>
        <v>7.3920000000000003</v>
      </c>
    </row>
    <row r="55" spans="1:11" hidden="1">
      <c r="A55" s="1" t="s">
        <v>23</v>
      </c>
      <c r="B55" s="1">
        <v>13.38</v>
      </c>
      <c r="C55" s="27">
        <f t="shared" si="4"/>
        <v>24.084000000000003</v>
      </c>
      <c r="D55" s="27">
        <f t="shared" si="5"/>
        <v>96.336000000000013</v>
      </c>
      <c r="E55" s="27">
        <f t="shared" si="5"/>
        <v>60.21</v>
      </c>
      <c r="F55" s="27">
        <f t="shared" si="5"/>
        <v>30.774000000000001</v>
      </c>
      <c r="G55" s="27">
        <f t="shared" si="5"/>
        <v>80.28</v>
      </c>
      <c r="H55" s="27">
        <f t="shared" si="5"/>
        <v>55.527000000000008</v>
      </c>
      <c r="I55" s="27">
        <f t="shared" si="5"/>
        <v>28.098000000000003</v>
      </c>
      <c r="J55" s="27">
        <f t="shared" si="5"/>
        <v>88.308000000000007</v>
      </c>
      <c r="K55" s="27">
        <f t="shared" si="5"/>
        <v>57.533999999999999</v>
      </c>
    </row>
    <row r="56" spans="1:11" hidden="1">
      <c r="A56" s="1" t="s">
        <v>24</v>
      </c>
      <c r="B56" s="1">
        <v>0.42</v>
      </c>
      <c r="C56" s="27">
        <f t="shared" si="4"/>
        <v>0.92400000000000004</v>
      </c>
      <c r="D56" s="27">
        <f t="shared" si="5"/>
        <v>3.0659999999999998</v>
      </c>
      <c r="E56" s="27">
        <f t="shared" si="5"/>
        <v>1.9949999999999999</v>
      </c>
      <c r="F56" s="27">
        <f t="shared" si="5"/>
        <v>1.05</v>
      </c>
      <c r="G56" s="27">
        <f t="shared" si="5"/>
        <v>2.1419999999999999</v>
      </c>
      <c r="H56" s="27">
        <f t="shared" si="5"/>
        <v>1.5959999999999999</v>
      </c>
      <c r="I56" s="27">
        <f t="shared" si="5"/>
        <v>0.96599999999999986</v>
      </c>
      <c r="J56" s="27">
        <f t="shared" si="5"/>
        <v>2.6040000000000001</v>
      </c>
      <c r="K56" s="27">
        <f t="shared" si="5"/>
        <v>1.8059999999999998</v>
      </c>
    </row>
    <row r="57" spans="1:11" hidden="1">
      <c r="A57" s="1" t="s">
        <v>25</v>
      </c>
      <c r="B57" s="1">
        <v>0.62</v>
      </c>
      <c r="C57" s="27">
        <f t="shared" si="4"/>
        <v>1.3640000000000001</v>
      </c>
      <c r="D57" s="27">
        <f t="shared" si="5"/>
        <v>4.1539999999999999</v>
      </c>
      <c r="E57" s="27">
        <f t="shared" si="5"/>
        <v>2.7589999999999999</v>
      </c>
      <c r="F57" s="27">
        <f t="shared" si="5"/>
        <v>1.6120000000000001</v>
      </c>
      <c r="G57" s="27">
        <f t="shared" si="5"/>
        <v>3.41</v>
      </c>
      <c r="H57" s="27">
        <f t="shared" si="5"/>
        <v>2.5109999999999997</v>
      </c>
      <c r="I57" s="27">
        <f t="shared" si="5"/>
        <v>1.488</v>
      </c>
      <c r="J57" s="27">
        <f t="shared" si="5"/>
        <v>3.7819999999999996</v>
      </c>
      <c r="K57" s="27">
        <f t="shared" si="5"/>
        <v>2.6040000000000001</v>
      </c>
    </row>
    <row r="58" spans="1:11" hidden="1">
      <c r="A58" s="1" t="s">
        <v>26</v>
      </c>
      <c r="B58" s="1">
        <v>0.14000000000000001</v>
      </c>
      <c r="C58" s="27">
        <f t="shared" si="4"/>
        <v>0.8680000000000001</v>
      </c>
      <c r="D58" s="27">
        <f t="shared" ref="D58:K67" si="6">D20*$B58</f>
        <v>1.1900000000000002</v>
      </c>
      <c r="E58" s="27">
        <f t="shared" si="6"/>
        <v>1.0290000000000001</v>
      </c>
      <c r="F58" s="27">
        <f t="shared" si="6"/>
        <v>0.72800000000000009</v>
      </c>
      <c r="G58" s="27">
        <f t="shared" si="6"/>
        <v>1.1760000000000002</v>
      </c>
      <c r="H58" s="27">
        <f t="shared" si="6"/>
        <v>0.95200000000000018</v>
      </c>
      <c r="I58" s="27">
        <f t="shared" si="6"/>
        <v>0.79800000000000015</v>
      </c>
      <c r="J58" s="27">
        <f t="shared" si="6"/>
        <v>1.1900000000000002</v>
      </c>
      <c r="K58" s="27">
        <f t="shared" si="6"/>
        <v>0.99399999999999999</v>
      </c>
    </row>
    <row r="59" spans="1:11" hidden="1">
      <c r="A59" s="1" t="s">
        <v>27</v>
      </c>
      <c r="B59" s="1">
        <v>0.12</v>
      </c>
      <c r="C59" s="27">
        <f t="shared" si="4"/>
        <v>0.40799999999999997</v>
      </c>
      <c r="D59" s="27">
        <f t="shared" si="6"/>
        <v>0.72</v>
      </c>
      <c r="E59" s="27">
        <f t="shared" si="6"/>
        <v>0.56399999999999995</v>
      </c>
      <c r="F59" s="27">
        <f t="shared" si="6"/>
        <v>0.24</v>
      </c>
      <c r="G59" s="27">
        <f t="shared" si="6"/>
        <v>0.93599999999999994</v>
      </c>
      <c r="H59" s="27">
        <f t="shared" si="6"/>
        <v>0.58799999999999997</v>
      </c>
      <c r="I59" s="27">
        <f t="shared" si="6"/>
        <v>0.32400000000000001</v>
      </c>
      <c r="J59" s="27">
        <f t="shared" si="6"/>
        <v>0.82799999999999996</v>
      </c>
      <c r="K59" s="27">
        <f t="shared" si="6"/>
        <v>0.57599999999999996</v>
      </c>
    </row>
    <row r="60" spans="1:11" hidden="1">
      <c r="A60" s="1" t="s">
        <v>28</v>
      </c>
      <c r="B60" s="1">
        <v>3.94</v>
      </c>
      <c r="C60" s="27">
        <f t="shared" si="4"/>
        <v>17.73</v>
      </c>
      <c r="D60" s="27">
        <f t="shared" si="6"/>
        <v>33.49</v>
      </c>
      <c r="E60" s="27">
        <f t="shared" si="6"/>
        <v>25.61</v>
      </c>
      <c r="F60" s="27">
        <f t="shared" si="6"/>
        <v>20.488</v>
      </c>
      <c r="G60" s="27">
        <f t="shared" si="6"/>
        <v>26.791999999999998</v>
      </c>
      <c r="H60" s="27">
        <f t="shared" si="6"/>
        <v>23.64</v>
      </c>
      <c r="I60" s="27">
        <f t="shared" si="6"/>
        <v>19.306000000000001</v>
      </c>
      <c r="J60" s="27">
        <f t="shared" si="6"/>
        <v>30.338000000000001</v>
      </c>
      <c r="K60" s="27">
        <f t="shared" si="6"/>
        <v>24.821999999999999</v>
      </c>
    </row>
    <row r="61" spans="1:11" hidden="1">
      <c r="A61" s="1" t="s">
        <v>29</v>
      </c>
      <c r="B61" s="1">
        <v>8.4499999999999993</v>
      </c>
      <c r="C61" s="27">
        <f t="shared" si="4"/>
        <v>11.829999999999998</v>
      </c>
      <c r="D61" s="27">
        <f t="shared" si="6"/>
        <v>50.699999999999996</v>
      </c>
      <c r="E61" s="27">
        <f t="shared" si="6"/>
        <v>31.265000000000001</v>
      </c>
      <c r="F61" s="27">
        <f t="shared" si="6"/>
        <v>17.745000000000001</v>
      </c>
      <c r="G61" s="27">
        <f t="shared" si="6"/>
        <v>42.25</v>
      </c>
      <c r="H61" s="27">
        <f t="shared" si="6"/>
        <v>29.997499999999995</v>
      </c>
      <c r="I61" s="27">
        <f t="shared" si="6"/>
        <v>14.364999999999998</v>
      </c>
      <c r="J61" s="27">
        <f t="shared" si="6"/>
        <v>46.474999999999994</v>
      </c>
      <c r="K61" s="27">
        <f t="shared" si="6"/>
        <v>30.419999999999998</v>
      </c>
    </row>
    <row r="62" spans="1:11" hidden="1">
      <c r="A62" s="1" t="s">
        <v>30</v>
      </c>
      <c r="B62" s="1">
        <v>2.2999999999999998</v>
      </c>
      <c r="C62" s="27">
        <f t="shared" si="4"/>
        <v>5.2899999999999991</v>
      </c>
      <c r="D62" s="27">
        <f t="shared" si="6"/>
        <v>16.329999999999998</v>
      </c>
      <c r="E62" s="27">
        <f t="shared" si="6"/>
        <v>10.809999999999997</v>
      </c>
      <c r="F62" s="27">
        <f t="shared" si="6"/>
        <v>5.2899999999999991</v>
      </c>
      <c r="G62" s="27">
        <f t="shared" si="6"/>
        <v>15.409999999999998</v>
      </c>
      <c r="H62" s="27">
        <f t="shared" si="6"/>
        <v>10.35</v>
      </c>
      <c r="I62" s="27">
        <f t="shared" si="6"/>
        <v>5.2899999999999991</v>
      </c>
      <c r="J62" s="27">
        <f t="shared" si="6"/>
        <v>15.87</v>
      </c>
      <c r="K62" s="27">
        <f t="shared" si="6"/>
        <v>10.579999999999998</v>
      </c>
    </row>
    <row r="63" spans="1:11" hidden="1">
      <c r="A63" s="1" t="s">
        <v>31</v>
      </c>
      <c r="B63" s="1">
        <v>4.29</v>
      </c>
      <c r="C63" s="27">
        <f t="shared" si="4"/>
        <v>7.2930000000000001</v>
      </c>
      <c r="D63" s="27">
        <f t="shared" si="6"/>
        <v>21.021000000000001</v>
      </c>
      <c r="E63" s="27">
        <f t="shared" si="6"/>
        <v>14.157000000000002</v>
      </c>
      <c r="F63" s="27">
        <f t="shared" si="6"/>
        <v>6.4350000000000005</v>
      </c>
      <c r="G63" s="27">
        <f t="shared" si="6"/>
        <v>20.591999999999999</v>
      </c>
      <c r="H63" s="27">
        <f t="shared" si="6"/>
        <v>13.513500000000001</v>
      </c>
      <c r="I63" s="27">
        <f t="shared" si="6"/>
        <v>6.8640000000000008</v>
      </c>
      <c r="J63" s="27">
        <f t="shared" si="6"/>
        <v>20.591999999999999</v>
      </c>
      <c r="K63" s="27">
        <f t="shared" si="6"/>
        <v>13.728000000000002</v>
      </c>
    </row>
    <row r="64" spans="1:11" hidden="1">
      <c r="A64" s="1" t="s">
        <v>32</v>
      </c>
      <c r="B64" s="1">
        <v>1.22</v>
      </c>
      <c r="C64" s="27">
        <f t="shared" si="4"/>
        <v>1.464</v>
      </c>
      <c r="D64" s="27">
        <f t="shared" si="6"/>
        <v>7.1980000000000004</v>
      </c>
      <c r="E64" s="27">
        <f t="shared" si="6"/>
        <v>4.3310000000000004</v>
      </c>
      <c r="F64" s="27">
        <f t="shared" si="6"/>
        <v>2.1960000000000002</v>
      </c>
      <c r="G64" s="27">
        <f t="shared" si="6"/>
        <v>5.6119999999999992</v>
      </c>
      <c r="H64" s="27">
        <f t="shared" si="6"/>
        <v>3.9039999999999995</v>
      </c>
      <c r="I64" s="27">
        <f t="shared" si="6"/>
        <v>1.83</v>
      </c>
      <c r="J64" s="27">
        <f t="shared" si="6"/>
        <v>6.4659999999999993</v>
      </c>
      <c r="K64" s="27">
        <f t="shared" si="6"/>
        <v>4.1479999999999997</v>
      </c>
    </row>
    <row r="65" spans="1:11" hidden="1">
      <c r="A65" s="1" t="s">
        <v>33</v>
      </c>
      <c r="B65" s="1">
        <v>0.47</v>
      </c>
      <c r="C65" s="27">
        <f t="shared" si="4"/>
        <v>1.081</v>
      </c>
      <c r="D65" s="27">
        <f t="shared" si="6"/>
        <v>4.0889999999999995</v>
      </c>
      <c r="E65" s="27">
        <f t="shared" si="6"/>
        <v>2.585</v>
      </c>
      <c r="F65" s="27">
        <f t="shared" si="6"/>
        <v>1.5979999999999999</v>
      </c>
      <c r="G65" s="27">
        <f t="shared" si="6"/>
        <v>3.7130000000000001</v>
      </c>
      <c r="H65" s="27">
        <f t="shared" si="6"/>
        <v>2.6555</v>
      </c>
      <c r="I65" s="27">
        <f t="shared" si="6"/>
        <v>1.363</v>
      </c>
      <c r="J65" s="27">
        <f t="shared" si="6"/>
        <v>3.9010000000000002</v>
      </c>
      <c r="K65" s="27">
        <f t="shared" si="6"/>
        <v>2.6319999999999997</v>
      </c>
    </row>
    <row r="66" spans="1:11" hidden="1">
      <c r="A66" s="1" t="s">
        <v>34</v>
      </c>
      <c r="B66" s="1">
        <v>10.59</v>
      </c>
      <c r="C66" s="27">
        <f t="shared" si="4"/>
        <v>26.475000000000001</v>
      </c>
      <c r="D66" s="27">
        <f t="shared" si="6"/>
        <v>78.366</v>
      </c>
      <c r="E66" s="27">
        <f t="shared" si="6"/>
        <v>52.420500000000004</v>
      </c>
      <c r="F66" s="27">
        <f t="shared" si="6"/>
        <v>26.475000000000001</v>
      </c>
      <c r="G66" s="27">
        <f t="shared" si="6"/>
        <v>70.953000000000003</v>
      </c>
      <c r="H66" s="27">
        <f t="shared" si="6"/>
        <v>48.713999999999999</v>
      </c>
      <c r="I66" s="27">
        <f t="shared" si="6"/>
        <v>26.475000000000001</v>
      </c>
      <c r="J66" s="27">
        <f t="shared" si="6"/>
        <v>74.13</v>
      </c>
      <c r="K66" s="27">
        <f t="shared" si="6"/>
        <v>50.832000000000001</v>
      </c>
    </row>
    <row r="67" spans="1:11" hidden="1">
      <c r="A67" s="1" t="s">
        <v>35</v>
      </c>
      <c r="B67" s="1">
        <v>2.3199999999999998</v>
      </c>
      <c r="C67" s="27">
        <f t="shared" si="4"/>
        <v>14.151999999999997</v>
      </c>
      <c r="D67" s="27">
        <f t="shared" si="6"/>
        <v>17.864000000000001</v>
      </c>
      <c r="E67" s="27">
        <f t="shared" si="6"/>
        <v>16.007999999999999</v>
      </c>
      <c r="F67" s="27">
        <f t="shared" si="6"/>
        <v>14.615999999999998</v>
      </c>
      <c r="G67" s="27">
        <f t="shared" si="6"/>
        <v>16.471999999999998</v>
      </c>
      <c r="H67" s="27">
        <f t="shared" si="6"/>
        <v>15.543999999999997</v>
      </c>
      <c r="I67" s="27">
        <f t="shared" si="6"/>
        <v>14.383999999999999</v>
      </c>
      <c r="J67" s="27">
        <f t="shared" si="6"/>
        <v>17.167999999999999</v>
      </c>
      <c r="K67" s="27">
        <f t="shared" si="6"/>
        <v>15.775999999999998</v>
      </c>
    </row>
    <row r="68" spans="1:11" hidden="1">
      <c r="B68" s="28"/>
      <c r="C68" s="21" t="s">
        <v>3</v>
      </c>
      <c r="D68" s="22" t="s">
        <v>4</v>
      </c>
      <c r="E68" s="23" t="s">
        <v>5</v>
      </c>
      <c r="F68" s="21" t="s">
        <v>3</v>
      </c>
      <c r="G68" s="22" t="s">
        <v>4</v>
      </c>
      <c r="H68" s="23" t="s">
        <v>6</v>
      </c>
      <c r="I68" s="24" t="s">
        <v>3</v>
      </c>
      <c r="J68" s="25" t="s">
        <v>4</v>
      </c>
      <c r="K68" s="26" t="s">
        <v>7</v>
      </c>
    </row>
    <row r="69" spans="1:11" hidden="1">
      <c r="A69" s="1" t="s">
        <v>39</v>
      </c>
      <c r="B69" s="28" t="s">
        <v>40</v>
      </c>
      <c r="C69" s="29">
        <f>SUM(C41:C67)/100</f>
        <v>2.7861099999999999</v>
      </c>
      <c r="D69" s="29">
        <f>SUM(D41:D67)/100</f>
        <v>7.3513600000000006</v>
      </c>
      <c r="E69" s="29">
        <f>SUM(E41:E67)/100</f>
        <v>5.0687349999999993</v>
      </c>
      <c r="F69" s="29">
        <f t="shared" ref="F69:K69" si="7">SUM(F41:F67)/100</f>
        <v>3.2066200000000009</v>
      </c>
      <c r="G69" s="29">
        <f t="shared" si="7"/>
        <v>5.9880800000000001</v>
      </c>
      <c r="H69" s="29">
        <f t="shared" si="7"/>
        <v>4.5973500000000014</v>
      </c>
      <c r="I69" s="29">
        <f t="shared" si="7"/>
        <v>2.9942800000000007</v>
      </c>
      <c r="J69" s="29">
        <f t="shared" si="7"/>
        <v>6.6623499999999991</v>
      </c>
      <c r="K69" s="29">
        <f t="shared" si="7"/>
        <v>4.8184000000000005</v>
      </c>
    </row>
  </sheetData>
  <autoFilter ref="A2:K2" xr:uid="{4F056706-BD3C-4A35-AAFC-92FD493D6021}">
    <sortState xmlns:xlrd2="http://schemas.microsoft.com/office/spreadsheetml/2017/richdata2" ref="A3:K29">
      <sortCondition ref="A2"/>
    </sortState>
  </autoFilter>
  <mergeCells count="2">
    <mergeCell ref="I1:K1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Climate</vt:lpstr>
      <vt:lpstr>Defense</vt:lpstr>
      <vt:lpstr>Economy</vt:lpstr>
      <vt:lpstr>Health</vt:lpstr>
      <vt:lpstr>Migration</vt:lpstr>
      <vt:lpstr>Technology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2022-06-15T12:06:56Z</dcterms:created>
  <dcterms:modified xsi:type="dcterms:W3CDTF">2022-06-15T12:07:09Z</dcterms:modified>
  <cp:category/>
  <cp:contentStatus/>
</cp:coreProperties>
</file>